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38858d9e898b3d4/바탕 화면/"/>
    </mc:Choice>
  </mc:AlternateContent>
  <xr:revisionPtr revIDLastSave="23" documentId="13_ncr:1_{E4FD057C-4509-4AAC-9FEC-B7F95BCC7D0D}" xr6:coauthVersionLast="47" xr6:coauthVersionMax="47" xr10:uidLastSave="{9C2494C8-CADE-4D0B-9C9C-79C810593C63}"/>
  <bookViews>
    <workbookView xWindow="16668" yWindow="0" windowWidth="18000" windowHeight="16680" xr2:uid="{A6571559-BFB8-45DD-82A9-7CDCC14485D9}"/>
  </bookViews>
  <sheets>
    <sheet name="대출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Met_fund수수료">[1]Met_수수료정리!$L$6:$P$35</definedName>
    <definedName name="Met기대여명">[1]Met_수수료정리!$F$24:$G$25</definedName>
    <definedName name="Met적립금">'[1]VUL_simul(Met)'!$C$10:$K$59</definedName>
    <definedName name="met펀드">[1]Met_수수료정리!$L$6:$L$26</definedName>
    <definedName name="opt가족구성원">[2]Option!$E$2:$E$6</definedName>
    <definedName name="opt대출종류">[2]Option!$F$2:$F$8</definedName>
    <definedName name="opt보험종류">[2]Option!$C$2:$C$3</definedName>
    <definedName name="opt연금종류">[2]Option!$B$2:$B$7</definedName>
    <definedName name="opt예금종류">[2]Option!$G$2:$G$6</definedName>
    <definedName name="opt적금종류">[2]Option!$A$2:$A$4</definedName>
    <definedName name="PCA기대여명">[1]PCA_수수료정리!$F$24:$G$25</definedName>
    <definedName name="PCA적립금">#REF!</definedName>
    <definedName name="pca펀드">[1]PCA_수수료정리!$L$6:$L$50</definedName>
    <definedName name="_xlnm.Print_Area" localSheetId="0">대출!$B$2:$Q$39</definedName>
    <definedName name="sss">[3]Facts!$F$13</definedName>
    <definedName name="고등고육비">#REF!</definedName>
    <definedName name="고등교육비">#REF!</definedName>
    <definedName name="급여상승률2">[4]Facts!$E$10</definedName>
    <definedName name="급여상승율2">[4]Facts!$E$10</definedName>
    <definedName name="대학교육비">#REF!</definedName>
    <definedName name="대학교육자금">[5]Facts!$F$17</definedName>
    <definedName name="물가상승률1">#REF!</definedName>
    <definedName name="물가상승률2">#REF!</definedName>
    <definedName name="배우자성별">'[6]재무 기초자료'!$B$102</definedName>
    <definedName name="배우자이름">'[6]재무 기초자료'!$D$102</definedName>
    <definedName name="변액펀드수수료">[1]PCA_수수료정리!$L$6:$P$68</definedName>
    <definedName name="보육비">#REF!</definedName>
    <definedName name="본인성별">'[6]재무 기초자료'!$B$96</definedName>
    <definedName name="본인이름">'[6]재무 기초자료'!$D$96</definedName>
    <definedName name="부동산자산_월세보증금">'[6]재무 기초자료'!$R$291</definedName>
    <definedName name="부동산자산_자가">'[6]재무 기초자료'!$F$291</definedName>
    <definedName name="부동산자산_전세보증금">'[6]재무 기초자료'!$L$291</definedName>
    <definedName name="불입기간">[1]연금저축_콤보!$D$1:$D$40</definedName>
    <definedName name="성별">[1]콤보리스트!$B$6:$B$7</definedName>
    <definedName name="세액공제율">[1]연금저축Plan!$AB$16:$AB$17</definedName>
    <definedName name="수령기간">[1]연금저축_콤보!$D$10:$D$30</definedName>
    <definedName name="연금적립액">[1]연금저축Plan!$B$20:$F$54</definedName>
    <definedName name="연금전환연령">[1]콤보리스트!$D$10:$D$45</definedName>
    <definedName name="연령">[1]콤보리스트!$B$10:$B$70</definedName>
    <definedName name="위험보험료">[1]PCA_수수료정리!$B$7:$D$104</definedName>
    <definedName name="위험보험료_met">[1]Met_수수료정리!$B$7:$D$104</definedName>
    <definedName name="유치원교육비">#REF!</definedName>
    <definedName name="유치원자금">[5]Facts!$F$13</definedName>
    <definedName name="유학교육비">[5]Facts!$F$18</definedName>
    <definedName name="자녀1성별">'[6]재무 기초자료'!$B$107</definedName>
    <definedName name="자녀1이름">'[6]재무 기초자료'!$D$107</definedName>
    <definedName name="자녀2성별">'[6]재무 기초자료'!$B$108</definedName>
    <definedName name="자녀2이름">'[6]재무 기초자료'!$D$108</definedName>
    <definedName name="자녀3성별">'[6]재무 기초자료'!$B$109</definedName>
    <definedName name="자녀3이름">'[6]재무 기초자료'!$D$109</definedName>
    <definedName name="작성년" localSheetId="0">'[6]재무 기초자료'!#REF!</definedName>
    <definedName name="작성년">'[6]재무 기초자료'!#REF!</definedName>
    <definedName name="작성년월일" localSheetId="0">DATE(대출!작성년,대출!작성월,대출!작성일)</definedName>
    <definedName name="작성년월일">DATE(작성년,작성월,작성일)</definedName>
    <definedName name="작성월" localSheetId="0">'[6]재무 기초자료'!#REF!</definedName>
    <definedName name="작성월">'[6]재무 기초자료'!#REF!</definedName>
    <definedName name="작성일" localSheetId="0">'[6]재무 기초자료'!#REF!</definedName>
    <definedName name="작성일">'[6]재무 기초자료'!#REF!</definedName>
    <definedName name="재무기초자료_대출상환_종류" localSheetId="0">'[6]재무 기초자료'!#REF!</definedName>
    <definedName name="재무기초자료_대출상환_종류">'[6]재무 기초자료'!#REF!</definedName>
    <definedName name="재무기초자료_대출상환_현잔액">'[6]재무 기초자료'!$P$242:$S$245</definedName>
    <definedName name="재무기초자료_보장성보험_가족구성원" localSheetId="0">'[6]재무 기초자료'!#REF!</definedName>
    <definedName name="재무기초자료_보장성보험_가족구성원">'[6]재무 기초자료'!#REF!</definedName>
    <definedName name="재무기초자료_보장성보험_월불입액">'[6]재무 기초자료'!$P$217:$R$232</definedName>
    <definedName name="재무기초자료_예금_예치금액">'[6]재무 기초자료'!$P$266:$R$269</definedName>
    <definedName name="재무기초자료_예금_종류" localSheetId="0">'[6]재무 기초자료'!#REF!</definedName>
    <definedName name="재무기초자료_예금_종류">'[6]재무 기초자료'!#REF!</definedName>
    <definedName name="재투자">[1]연금저축_콤보!$G$10:$G$11</definedName>
    <definedName name="중등교육비">#REF!</definedName>
    <definedName name="중학교">[5]Facts!$F$15</definedName>
    <definedName name="초등교육비">#REF!</definedName>
    <definedName name="초등학교">[5]Facts!$F$14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12" i="1" l="1"/>
  <c r="BT13" i="1" s="1"/>
  <c r="BT14" i="1" s="1"/>
  <c r="BT15" i="1" s="1"/>
  <c r="BT16" i="1" s="1"/>
  <c r="BT17" i="1" s="1"/>
  <c r="BT18" i="1" s="1"/>
  <c r="BT19" i="1" s="1"/>
  <c r="BT20" i="1" s="1"/>
  <c r="BT21" i="1" s="1"/>
  <c r="BT22" i="1" s="1"/>
  <c r="BT23" i="1" s="1"/>
  <c r="BT24" i="1" s="1"/>
  <c r="BT25" i="1" s="1"/>
  <c r="BT26" i="1" s="1"/>
  <c r="BT27" i="1" s="1"/>
  <c r="BT28" i="1" s="1"/>
  <c r="BT29" i="1" s="1"/>
  <c r="BT30" i="1" s="1"/>
  <c r="BT31" i="1" s="1"/>
  <c r="BT32" i="1" s="1"/>
  <c r="BT33" i="1" s="1"/>
  <c r="BT34" i="1" s="1"/>
  <c r="BT35" i="1" s="1"/>
  <c r="BT36" i="1" s="1"/>
  <c r="BT37" i="1" s="1"/>
  <c r="BT38" i="1" s="1"/>
  <c r="BT39" i="1" s="1"/>
  <c r="BT40" i="1" s="1"/>
  <c r="BT41" i="1" s="1"/>
  <c r="BT42" i="1" s="1"/>
  <c r="BT43" i="1" s="1"/>
  <c r="BT44" i="1" s="1"/>
  <c r="BT45" i="1" s="1"/>
  <c r="BT46" i="1" s="1"/>
  <c r="BT47" i="1" s="1"/>
  <c r="BT48" i="1" s="1"/>
  <c r="BT49" i="1" s="1"/>
  <c r="BT50" i="1" s="1"/>
  <c r="BT51" i="1" s="1"/>
  <c r="BT52" i="1" s="1"/>
  <c r="BT53" i="1" s="1"/>
  <c r="BT54" i="1" s="1"/>
  <c r="BT55" i="1" s="1"/>
  <c r="BT56" i="1" s="1"/>
  <c r="BT57" i="1" s="1"/>
  <c r="BT58" i="1" s="1"/>
  <c r="BT59" i="1" s="1"/>
  <c r="BT60" i="1" s="1"/>
  <c r="BT61" i="1" s="1"/>
  <c r="BT62" i="1" s="1"/>
  <c r="BT63" i="1" s="1"/>
  <c r="BT64" i="1" s="1"/>
  <c r="BT65" i="1" s="1"/>
  <c r="BT66" i="1" s="1"/>
  <c r="BT67" i="1" s="1"/>
  <c r="BT68" i="1" s="1"/>
  <c r="BT69" i="1" s="1"/>
  <c r="BT70" i="1" s="1"/>
  <c r="BT71" i="1" s="1"/>
  <c r="BT72" i="1" s="1"/>
  <c r="BT73" i="1" s="1"/>
  <c r="BT74" i="1" s="1"/>
  <c r="BT75" i="1" s="1"/>
  <c r="BT76" i="1" s="1"/>
  <c r="BT77" i="1" s="1"/>
  <c r="BT78" i="1" s="1"/>
  <c r="BT79" i="1" s="1"/>
  <c r="BT80" i="1" s="1"/>
  <c r="BT81" i="1" s="1"/>
  <c r="BT82" i="1" s="1"/>
  <c r="BT83" i="1" s="1"/>
  <c r="BT84" i="1" s="1"/>
  <c r="BT85" i="1" s="1"/>
  <c r="BT86" i="1" s="1"/>
  <c r="BT87" i="1" s="1"/>
  <c r="BT88" i="1" s="1"/>
  <c r="BT89" i="1" s="1"/>
  <c r="BT90" i="1" s="1"/>
  <c r="BT91" i="1" s="1"/>
  <c r="BT92" i="1" s="1"/>
  <c r="BT93" i="1" s="1"/>
  <c r="BT94" i="1" s="1"/>
  <c r="BT95" i="1" s="1"/>
  <c r="BT96" i="1" s="1"/>
  <c r="BT97" i="1" s="1"/>
  <c r="BT98" i="1" s="1"/>
  <c r="BT99" i="1" s="1"/>
  <c r="BT100" i="1" s="1"/>
  <c r="BT101" i="1" s="1"/>
  <c r="BT102" i="1" s="1"/>
  <c r="BT103" i="1" s="1"/>
  <c r="BT104" i="1" s="1"/>
  <c r="BT105" i="1" s="1"/>
  <c r="BT106" i="1" s="1"/>
  <c r="BT107" i="1" s="1"/>
  <c r="BT108" i="1" s="1"/>
  <c r="BT109" i="1" s="1"/>
  <c r="BT110" i="1" s="1"/>
  <c r="BT111" i="1" s="1"/>
  <c r="BT112" i="1" s="1"/>
  <c r="BT113" i="1" s="1"/>
  <c r="BT114" i="1" s="1"/>
  <c r="BT115" i="1" s="1"/>
  <c r="BT116" i="1" s="1"/>
  <c r="BT117" i="1" s="1"/>
  <c r="BT118" i="1" s="1"/>
  <c r="BT119" i="1" s="1"/>
  <c r="BT120" i="1" s="1"/>
  <c r="BT121" i="1" s="1"/>
  <c r="BT122" i="1" s="1"/>
  <c r="BT123" i="1" s="1"/>
  <c r="BT124" i="1" s="1"/>
  <c r="BT125" i="1" s="1"/>
  <c r="BT126" i="1" s="1"/>
  <c r="BT127" i="1" s="1"/>
  <c r="BT128" i="1" s="1"/>
  <c r="BT129" i="1" s="1"/>
  <c r="BT130" i="1" s="1"/>
  <c r="BT131" i="1" s="1"/>
  <c r="BT132" i="1" s="1"/>
  <c r="BT133" i="1" s="1"/>
  <c r="BT134" i="1" s="1"/>
  <c r="BT135" i="1" s="1"/>
  <c r="BT136" i="1" s="1"/>
  <c r="BT137" i="1" s="1"/>
  <c r="BT138" i="1" s="1"/>
  <c r="BT139" i="1" s="1"/>
  <c r="BT140" i="1" s="1"/>
  <c r="BT141" i="1" s="1"/>
  <c r="BT142" i="1" s="1"/>
  <c r="BT143" i="1" s="1"/>
  <c r="BT144" i="1" s="1"/>
  <c r="BT145" i="1" s="1"/>
  <c r="BT146" i="1" s="1"/>
  <c r="BT147" i="1" s="1"/>
  <c r="BT148" i="1" s="1"/>
  <c r="BT149" i="1" s="1"/>
  <c r="BT150" i="1" s="1"/>
  <c r="BT151" i="1" s="1"/>
  <c r="BT152" i="1" s="1"/>
  <c r="BT153" i="1" s="1"/>
  <c r="BT154" i="1" s="1"/>
  <c r="BT155" i="1" s="1"/>
  <c r="BT156" i="1" s="1"/>
  <c r="BT157" i="1" s="1"/>
  <c r="BT158" i="1" s="1"/>
  <c r="BT159" i="1" s="1"/>
  <c r="BT160" i="1" s="1"/>
  <c r="BT161" i="1" s="1"/>
  <c r="BT162" i="1" s="1"/>
  <c r="BT163" i="1" s="1"/>
  <c r="BT164" i="1" s="1"/>
  <c r="BT165" i="1" s="1"/>
  <c r="BT166" i="1" s="1"/>
  <c r="BT167" i="1" s="1"/>
  <c r="BT168" i="1" s="1"/>
  <c r="BT169" i="1" s="1"/>
  <c r="BT170" i="1" s="1"/>
  <c r="BT171" i="1" s="1"/>
  <c r="BT172" i="1" s="1"/>
  <c r="BT173" i="1" s="1"/>
  <c r="BT174" i="1" s="1"/>
  <c r="BT175" i="1" s="1"/>
  <c r="BT176" i="1" s="1"/>
  <c r="BT177" i="1" s="1"/>
  <c r="BT178" i="1" s="1"/>
  <c r="BT179" i="1" s="1"/>
  <c r="BT180" i="1" s="1"/>
  <c r="BT181" i="1" s="1"/>
  <c r="BT182" i="1" s="1"/>
  <c r="BT183" i="1" s="1"/>
  <c r="BT184" i="1" s="1"/>
  <c r="BT185" i="1" s="1"/>
  <c r="BT186" i="1" s="1"/>
  <c r="BT187" i="1" s="1"/>
  <c r="BT188" i="1" s="1"/>
  <c r="BT189" i="1" s="1"/>
  <c r="BT190" i="1" s="1"/>
  <c r="BT191" i="1" s="1"/>
  <c r="BT192" i="1" s="1"/>
  <c r="BT193" i="1" s="1"/>
  <c r="BT194" i="1" s="1"/>
  <c r="BT195" i="1" s="1"/>
  <c r="BT196" i="1" s="1"/>
  <c r="BT197" i="1" s="1"/>
  <c r="BT198" i="1" s="1"/>
  <c r="BT199" i="1" s="1"/>
  <c r="BT200" i="1" s="1"/>
  <c r="BT201" i="1" s="1"/>
  <c r="BT202" i="1" s="1"/>
  <c r="BT203" i="1" s="1"/>
  <c r="BT204" i="1" s="1"/>
  <c r="BT205" i="1" s="1"/>
  <c r="BT206" i="1" s="1"/>
  <c r="BT207" i="1" s="1"/>
  <c r="BT208" i="1" s="1"/>
  <c r="BT209" i="1" s="1"/>
  <c r="BT210" i="1" s="1"/>
  <c r="BT211" i="1" s="1"/>
  <c r="BT212" i="1" s="1"/>
  <c r="BT213" i="1" s="1"/>
  <c r="BT214" i="1" s="1"/>
  <c r="BT215" i="1" s="1"/>
  <c r="BT216" i="1" s="1"/>
  <c r="BT217" i="1" s="1"/>
  <c r="BT218" i="1" s="1"/>
  <c r="BT219" i="1" s="1"/>
  <c r="BT220" i="1" s="1"/>
  <c r="BT221" i="1" s="1"/>
  <c r="BT222" i="1" s="1"/>
  <c r="BT223" i="1" s="1"/>
  <c r="BT224" i="1" s="1"/>
  <c r="BT225" i="1" s="1"/>
  <c r="BT226" i="1" s="1"/>
  <c r="BT227" i="1" s="1"/>
  <c r="BT228" i="1" s="1"/>
  <c r="BT229" i="1" s="1"/>
  <c r="BT230" i="1" s="1"/>
  <c r="BT231" i="1" s="1"/>
  <c r="BT232" i="1" s="1"/>
  <c r="BT233" i="1" s="1"/>
  <c r="BT234" i="1" s="1"/>
  <c r="BT235" i="1" s="1"/>
  <c r="BT236" i="1" s="1"/>
  <c r="BT237" i="1" s="1"/>
  <c r="BT238" i="1" s="1"/>
  <c r="BT239" i="1" s="1"/>
  <c r="BT240" i="1" s="1"/>
  <c r="BT241" i="1" s="1"/>
  <c r="BT242" i="1" s="1"/>
  <c r="BT243" i="1" s="1"/>
  <c r="BT244" i="1" s="1"/>
  <c r="BT245" i="1" s="1"/>
  <c r="BT246" i="1" s="1"/>
  <c r="BT247" i="1" s="1"/>
  <c r="BT248" i="1" s="1"/>
  <c r="BT249" i="1" s="1"/>
  <c r="BT250" i="1" s="1"/>
  <c r="BT251" i="1" s="1"/>
  <c r="BT252" i="1" s="1"/>
  <c r="BT253" i="1" s="1"/>
  <c r="BT254" i="1" s="1"/>
  <c r="BT255" i="1" s="1"/>
  <c r="BT256" i="1" s="1"/>
  <c r="BT257" i="1" s="1"/>
  <c r="BT258" i="1" s="1"/>
  <c r="BT259" i="1" s="1"/>
  <c r="BT260" i="1" s="1"/>
  <c r="BT261" i="1" s="1"/>
  <c r="BT262" i="1" s="1"/>
  <c r="BT263" i="1" s="1"/>
  <c r="BT264" i="1" s="1"/>
  <c r="BT265" i="1" s="1"/>
  <c r="BT266" i="1" s="1"/>
  <c r="BT267" i="1" s="1"/>
  <c r="BT268" i="1" s="1"/>
  <c r="BT269" i="1" s="1"/>
  <c r="BT270" i="1" s="1"/>
  <c r="BT271" i="1" s="1"/>
  <c r="BT272" i="1" s="1"/>
  <c r="BT273" i="1" s="1"/>
  <c r="BT274" i="1" s="1"/>
  <c r="BT275" i="1" s="1"/>
  <c r="BT276" i="1" s="1"/>
  <c r="BT277" i="1" s="1"/>
  <c r="BT278" i="1" s="1"/>
  <c r="BT279" i="1" s="1"/>
  <c r="BT280" i="1" s="1"/>
  <c r="BT281" i="1" s="1"/>
  <c r="BT282" i="1" s="1"/>
  <c r="BT283" i="1" s="1"/>
  <c r="BT284" i="1" s="1"/>
  <c r="BT285" i="1" s="1"/>
  <c r="BT286" i="1" s="1"/>
  <c r="BT287" i="1" s="1"/>
  <c r="BT288" i="1" s="1"/>
  <c r="BT289" i="1" s="1"/>
  <c r="BT290" i="1" s="1"/>
  <c r="BT291" i="1" s="1"/>
  <c r="BT292" i="1" s="1"/>
  <c r="BT293" i="1" s="1"/>
  <c r="BT294" i="1" s="1"/>
  <c r="BT295" i="1" s="1"/>
  <c r="BT296" i="1" s="1"/>
  <c r="BT297" i="1" s="1"/>
  <c r="BT298" i="1" s="1"/>
  <c r="BT299" i="1" s="1"/>
  <c r="BT300" i="1" s="1"/>
  <c r="BT301" i="1" s="1"/>
  <c r="BT302" i="1" s="1"/>
  <c r="BT303" i="1" s="1"/>
  <c r="BT304" i="1" s="1"/>
  <c r="BT305" i="1" s="1"/>
  <c r="BT306" i="1" s="1"/>
  <c r="BT307" i="1" s="1"/>
  <c r="BT308" i="1" s="1"/>
  <c r="BT309" i="1" s="1"/>
  <c r="BT310" i="1" s="1"/>
  <c r="BT311" i="1" s="1"/>
  <c r="BT312" i="1" s="1"/>
  <c r="BT313" i="1" s="1"/>
  <c r="BT314" i="1" s="1"/>
  <c r="BT315" i="1" s="1"/>
  <c r="BT316" i="1" s="1"/>
  <c r="BT317" i="1" s="1"/>
  <c r="BT318" i="1" s="1"/>
  <c r="BT319" i="1" s="1"/>
  <c r="BT320" i="1" s="1"/>
  <c r="BT321" i="1" s="1"/>
  <c r="BT322" i="1" s="1"/>
  <c r="BT323" i="1" s="1"/>
  <c r="BT324" i="1" s="1"/>
  <c r="BT325" i="1" s="1"/>
  <c r="BT326" i="1" s="1"/>
  <c r="BT327" i="1" s="1"/>
  <c r="BT328" i="1" s="1"/>
  <c r="BT329" i="1" s="1"/>
  <c r="BT330" i="1" s="1"/>
  <c r="BT331" i="1" s="1"/>
  <c r="BT332" i="1" s="1"/>
  <c r="BT333" i="1" s="1"/>
  <c r="BT334" i="1" s="1"/>
  <c r="BT335" i="1" s="1"/>
  <c r="BT336" i="1" s="1"/>
  <c r="BT337" i="1" s="1"/>
  <c r="BT338" i="1" s="1"/>
  <c r="BT339" i="1" s="1"/>
  <c r="BT340" i="1" s="1"/>
  <c r="BT341" i="1" s="1"/>
  <c r="BT342" i="1" s="1"/>
  <c r="BT343" i="1" s="1"/>
  <c r="BT344" i="1" s="1"/>
  <c r="BT345" i="1" s="1"/>
  <c r="BT346" i="1" s="1"/>
  <c r="BT347" i="1" s="1"/>
  <c r="BT348" i="1" s="1"/>
  <c r="BT349" i="1" s="1"/>
  <c r="BT350" i="1" s="1"/>
  <c r="BT351" i="1" s="1"/>
  <c r="BT352" i="1" s="1"/>
  <c r="BT353" i="1" s="1"/>
  <c r="BT354" i="1" s="1"/>
  <c r="BT355" i="1" s="1"/>
  <c r="BT356" i="1" s="1"/>
  <c r="BT357" i="1" s="1"/>
  <c r="BT358" i="1" s="1"/>
  <c r="BT359" i="1" s="1"/>
  <c r="BT360" i="1" s="1"/>
  <c r="BT361" i="1" s="1"/>
  <c r="BT362" i="1" s="1"/>
  <c r="BT363" i="1" s="1"/>
  <c r="BT364" i="1" s="1"/>
  <c r="BT365" i="1" s="1"/>
  <c r="BT366" i="1" s="1"/>
  <c r="BT367" i="1" s="1"/>
  <c r="BT368" i="1" s="1"/>
  <c r="BT369" i="1" s="1"/>
  <c r="BT370" i="1" s="1"/>
  <c r="BC12" i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BC139" i="1" s="1"/>
  <c r="BC140" i="1" s="1"/>
  <c r="BC141" i="1" s="1"/>
  <c r="BC142" i="1" s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BC157" i="1" s="1"/>
  <c r="BC158" i="1" s="1"/>
  <c r="BC159" i="1" s="1"/>
  <c r="BC160" i="1" s="1"/>
  <c r="BC161" i="1" s="1"/>
  <c r="BC162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BC172" i="1" s="1"/>
  <c r="BC173" i="1" s="1"/>
  <c r="BC174" i="1" s="1"/>
  <c r="BC175" i="1" s="1"/>
  <c r="BC176" i="1" s="1"/>
  <c r="BC177" i="1" s="1"/>
  <c r="BC178" i="1" s="1"/>
  <c r="BC179" i="1" s="1"/>
  <c r="BC180" i="1" s="1"/>
  <c r="BC181" i="1" s="1"/>
  <c r="BC182" i="1" s="1"/>
  <c r="BC183" i="1" s="1"/>
  <c r="BC184" i="1" s="1"/>
  <c r="BC185" i="1" s="1"/>
  <c r="BC186" i="1" s="1"/>
  <c r="BC187" i="1" s="1"/>
  <c r="BC188" i="1" s="1"/>
  <c r="BC189" i="1" s="1"/>
  <c r="BC190" i="1" s="1"/>
  <c r="BC191" i="1" s="1"/>
  <c r="BC192" i="1" s="1"/>
  <c r="BC193" i="1" s="1"/>
  <c r="BC194" i="1" s="1"/>
  <c r="BC195" i="1" s="1"/>
  <c r="BC196" i="1" s="1"/>
  <c r="BC197" i="1" s="1"/>
  <c r="BC198" i="1" s="1"/>
  <c r="BC199" i="1" s="1"/>
  <c r="BC200" i="1" s="1"/>
  <c r="BC201" i="1" s="1"/>
  <c r="BC202" i="1" s="1"/>
  <c r="BC203" i="1" s="1"/>
  <c r="BC204" i="1" s="1"/>
  <c r="BC205" i="1" s="1"/>
  <c r="BC206" i="1" s="1"/>
  <c r="BC207" i="1" s="1"/>
  <c r="BC208" i="1" s="1"/>
  <c r="BC209" i="1" s="1"/>
  <c r="BC210" i="1" s="1"/>
  <c r="BC211" i="1" s="1"/>
  <c r="BC212" i="1" s="1"/>
  <c r="BC213" i="1" s="1"/>
  <c r="BC214" i="1" s="1"/>
  <c r="BC215" i="1" s="1"/>
  <c r="BC216" i="1" s="1"/>
  <c r="BC217" i="1" s="1"/>
  <c r="BC218" i="1" s="1"/>
  <c r="BC219" i="1" s="1"/>
  <c r="BC220" i="1" s="1"/>
  <c r="BC221" i="1" s="1"/>
  <c r="BC222" i="1" s="1"/>
  <c r="BC223" i="1" s="1"/>
  <c r="BC224" i="1" s="1"/>
  <c r="BC225" i="1" s="1"/>
  <c r="BC226" i="1" s="1"/>
  <c r="BC227" i="1" s="1"/>
  <c r="BC228" i="1" s="1"/>
  <c r="BC229" i="1" s="1"/>
  <c r="BC230" i="1" s="1"/>
  <c r="BC231" i="1" s="1"/>
  <c r="BC232" i="1" s="1"/>
  <c r="BC233" i="1" s="1"/>
  <c r="BC234" i="1" s="1"/>
  <c r="BC235" i="1" s="1"/>
  <c r="BC236" i="1" s="1"/>
  <c r="BC237" i="1" s="1"/>
  <c r="BC238" i="1" s="1"/>
  <c r="BC239" i="1" s="1"/>
  <c r="BC240" i="1" s="1"/>
  <c r="BC241" i="1" s="1"/>
  <c r="BC242" i="1" s="1"/>
  <c r="BC243" i="1" s="1"/>
  <c r="BC244" i="1" s="1"/>
  <c r="BC245" i="1" s="1"/>
  <c r="BC246" i="1" s="1"/>
  <c r="BC247" i="1" s="1"/>
  <c r="BC248" i="1" s="1"/>
  <c r="BC249" i="1" s="1"/>
  <c r="BC250" i="1" s="1"/>
  <c r="BC251" i="1" s="1"/>
  <c r="BC252" i="1" s="1"/>
  <c r="BC253" i="1" s="1"/>
  <c r="BC254" i="1" s="1"/>
  <c r="BC255" i="1" s="1"/>
  <c r="BC256" i="1" s="1"/>
  <c r="BC257" i="1" s="1"/>
  <c r="BC258" i="1" s="1"/>
  <c r="BC259" i="1" s="1"/>
  <c r="BC260" i="1" s="1"/>
  <c r="BC261" i="1" s="1"/>
  <c r="BC262" i="1" s="1"/>
  <c r="BC263" i="1" s="1"/>
  <c r="BC264" i="1" s="1"/>
  <c r="BC265" i="1" s="1"/>
  <c r="BC266" i="1" s="1"/>
  <c r="BC267" i="1" s="1"/>
  <c r="BC268" i="1" s="1"/>
  <c r="BC269" i="1" s="1"/>
  <c r="BC270" i="1" s="1"/>
  <c r="BC271" i="1" s="1"/>
  <c r="BC272" i="1" s="1"/>
  <c r="BC273" i="1" s="1"/>
  <c r="BC274" i="1" s="1"/>
  <c r="BC275" i="1" s="1"/>
  <c r="BC276" i="1" s="1"/>
  <c r="BC277" i="1" s="1"/>
  <c r="BC278" i="1" s="1"/>
  <c r="BC279" i="1" s="1"/>
  <c r="BC280" i="1" s="1"/>
  <c r="BC281" i="1" s="1"/>
  <c r="BC282" i="1" s="1"/>
  <c r="BC283" i="1" s="1"/>
  <c r="BC284" i="1" s="1"/>
  <c r="BC285" i="1" s="1"/>
  <c r="BC286" i="1" s="1"/>
  <c r="BC287" i="1" s="1"/>
  <c r="BC288" i="1" s="1"/>
  <c r="BC289" i="1" s="1"/>
  <c r="BC290" i="1" s="1"/>
  <c r="BC291" i="1" s="1"/>
  <c r="BC292" i="1" s="1"/>
  <c r="BC293" i="1" s="1"/>
  <c r="BC294" i="1" s="1"/>
  <c r="BC295" i="1" s="1"/>
  <c r="BC296" i="1" s="1"/>
  <c r="BC297" i="1" s="1"/>
  <c r="BC298" i="1" s="1"/>
  <c r="BC299" i="1" s="1"/>
  <c r="BC300" i="1" s="1"/>
  <c r="BC301" i="1" s="1"/>
  <c r="BC302" i="1" s="1"/>
  <c r="BC303" i="1" s="1"/>
  <c r="BC304" i="1" s="1"/>
  <c r="BC305" i="1" s="1"/>
  <c r="BC306" i="1" s="1"/>
  <c r="BC307" i="1" s="1"/>
  <c r="BC308" i="1" s="1"/>
  <c r="BC309" i="1" s="1"/>
  <c r="BC310" i="1" s="1"/>
  <c r="BC311" i="1" s="1"/>
  <c r="BC312" i="1" s="1"/>
  <c r="BC313" i="1" s="1"/>
  <c r="BC314" i="1" s="1"/>
  <c r="BC315" i="1" s="1"/>
  <c r="BC316" i="1" s="1"/>
  <c r="BC317" i="1" s="1"/>
  <c r="BC318" i="1" s="1"/>
  <c r="BC319" i="1" s="1"/>
  <c r="BC320" i="1" s="1"/>
  <c r="BC321" i="1" s="1"/>
  <c r="BC322" i="1" s="1"/>
  <c r="BC323" i="1" s="1"/>
  <c r="BC324" i="1" s="1"/>
  <c r="BC325" i="1" s="1"/>
  <c r="BC326" i="1" s="1"/>
  <c r="BC327" i="1" s="1"/>
  <c r="BC328" i="1" s="1"/>
  <c r="BC329" i="1" s="1"/>
  <c r="BC330" i="1" s="1"/>
  <c r="BC331" i="1" s="1"/>
  <c r="BC332" i="1" s="1"/>
  <c r="BC333" i="1" s="1"/>
  <c r="BC334" i="1" s="1"/>
  <c r="BC335" i="1" s="1"/>
  <c r="BC336" i="1" s="1"/>
  <c r="BC337" i="1" s="1"/>
  <c r="BC338" i="1" s="1"/>
  <c r="BC339" i="1" s="1"/>
  <c r="BC340" i="1" s="1"/>
  <c r="BC341" i="1" s="1"/>
  <c r="BC342" i="1" s="1"/>
  <c r="BC343" i="1" s="1"/>
  <c r="BC344" i="1" s="1"/>
  <c r="BC345" i="1" s="1"/>
  <c r="BC346" i="1" s="1"/>
  <c r="BC347" i="1" s="1"/>
  <c r="BC348" i="1" s="1"/>
  <c r="BC349" i="1" s="1"/>
  <c r="BC350" i="1" s="1"/>
  <c r="BC351" i="1" s="1"/>
  <c r="BC352" i="1" s="1"/>
  <c r="BC353" i="1" s="1"/>
  <c r="BC354" i="1" s="1"/>
  <c r="BC355" i="1" s="1"/>
  <c r="BC356" i="1" s="1"/>
  <c r="BC357" i="1" s="1"/>
  <c r="BC358" i="1" s="1"/>
  <c r="BC359" i="1" s="1"/>
  <c r="BC360" i="1" s="1"/>
  <c r="BC361" i="1" s="1"/>
  <c r="BC362" i="1" s="1"/>
  <c r="BC363" i="1" s="1"/>
  <c r="BC364" i="1" s="1"/>
  <c r="BC365" i="1" s="1"/>
  <c r="BC366" i="1" s="1"/>
  <c r="BC367" i="1" s="1"/>
  <c r="BC368" i="1" s="1"/>
  <c r="BC369" i="1" s="1"/>
  <c r="BC370" i="1" s="1"/>
  <c r="AL12" i="1"/>
  <c r="AL13" i="1" s="1"/>
  <c r="AL14" i="1" s="1"/>
  <c r="AL15" i="1" s="1"/>
  <c r="AL16" i="1" s="1"/>
  <c r="AL17" i="1" s="1"/>
  <c r="AL18" i="1" s="1"/>
  <c r="AL19" i="1" s="1"/>
  <c r="AL20" i="1" s="1"/>
  <c r="AL21" i="1" s="1"/>
  <c r="AL22" i="1" s="1"/>
  <c r="AL23" i="1" s="1"/>
  <c r="AL24" i="1" s="1"/>
  <c r="AL25" i="1" s="1"/>
  <c r="AL26" i="1" s="1"/>
  <c r="AL27" i="1" s="1"/>
  <c r="AL28" i="1" s="1"/>
  <c r="AL29" i="1" s="1"/>
  <c r="AL30" i="1" s="1"/>
  <c r="AL31" i="1" s="1"/>
  <c r="AL32" i="1" s="1"/>
  <c r="AL33" i="1" s="1"/>
  <c r="AL34" i="1" s="1"/>
  <c r="AL35" i="1" s="1"/>
  <c r="AL36" i="1" s="1"/>
  <c r="AL37" i="1" s="1"/>
  <c r="AL38" i="1" s="1"/>
  <c r="AL39" i="1" s="1"/>
  <c r="AL40" i="1" s="1"/>
  <c r="AL41" i="1" s="1"/>
  <c r="AL42" i="1" s="1"/>
  <c r="AL43" i="1" s="1"/>
  <c r="AL44" i="1" s="1"/>
  <c r="AL45" i="1" s="1"/>
  <c r="AL46" i="1" s="1"/>
  <c r="AL47" i="1" s="1"/>
  <c r="AL48" i="1" s="1"/>
  <c r="AL49" i="1" s="1"/>
  <c r="AL50" i="1" s="1"/>
  <c r="AL51" i="1" s="1"/>
  <c r="AL52" i="1" s="1"/>
  <c r="AL53" i="1" s="1"/>
  <c r="AL54" i="1" s="1"/>
  <c r="AL55" i="1" s="1"/>
  <c r="AL56" i="1" s="1"/>
  <c r="AL57" i="1" s="1"/>
  <c r="AL58" i="1" s="1"/>
  <c r="AL59" i="1" s="1"/>
  <c r="AL60" i="1" s="1"/>
  <c r="AL61" i="1" s="1"/>
  <c r="AL62" i="1" s="1"/>
  <c r="AL63" i="1" s="1"/>
  <c r="AL64" i="1" s="1"/>
  <c r="AL65" i="1" s="1"/>
  <c r="AL66" i="1" s="1"/>
  <c r="AL67" i="1" s="1"/>
  <c r="AL68" i="1" s="1"/>
  <c r="AL69" i="1" s="1"/>
  <c r="AL70" i="1" s="1"/>
  <c r="AL71" i="1" s="1"/>
  <c r="AL72" i="1" s="1"/>
  <c r="AL73" i="1" s="1"/>
  <c r="AL74" i="1" s="1"/>
  <c r="AL75" i="1" s="1"/>
  <c r="AL76" i="1" s="1"/>
  <c r="AL77" i="1" s="1"/>
  <c r="AL78" i="1" s="1"/>
  <c r="AL79" i="1" s="1"/>
  <c r="AL80" i="1" s="1"/>
  <c r="AL81" i="1" s="1"/>
  <c r="AL82" i="1" s="1"/>
  <c r="AL83" i="1" s="1"/>
  <c r="AL84" i="1" s="1"/>
  <c r="AL85" i="1" s="1"/>
  <c r="AL86" i="1" s="1"/>
  <c r="AL87" i="1" s="1"/>
  <c r="AL88" i="1" s="1"/>
  <c r="AL89" i="1" s="1"/>
  <c r="AL90" i="1" s="1"/>
  <c r="AL91" i="1" s="1"/>
  <c r="AL92" i="1" s="1"/>
  <c r="AL93" i="1" s="1"/>
  <c r="AL94" i="1" s="1"/>
  <c r="AL95" i="1" s="1"/>
  <c r="AL96" i="1" s="1"/>
  <c r="AL97" i="1" s="1"/>
  <c r="AL98" i="1" s="1"/>
  <c r="AL99" i="1" s="1"/>
  <c r="AL100" i="1" s="1"/>
  <c r="AL101" i="1" s="1"/>
  <c r="AL102" i="1" s="1"/>
  <c r="AL103" i="1" s="1"/>
  <c r="AL104" i="1" s="1"/>
  <c r="AL105" i="1" s="1"/>
  <c r="AL106" i="1" s="1"/>
  <c r="AL107" i="1" s="1"/>
  <c r="AL108" i="1" s="1"/>
  <c r="AL109" i="1" s="1"/>
  <c r="AL110" i="1" s="1"/>
  <c r="AL111" i="1" s="1"/>
  <c r="AL112" i="1" s="1"/>
  <c r="AL113" i="1" s="1"/>
  <c r="AL114" i="1" s="1"/>
  <c r="AL115" i="1" s="1"/>
  <c r="AL116" i="1" s="1"/>
  <c r="AL117" i="1" s="1"/>
  <c r="AL118" i="1" s="1"/>
  <c r="AL119" i="1" s="1"/>
  <c r="AL120" i="1" s="1"/>
  <c r="AL121" i="1" s="1"/>
  <c r="AL122" i="1" s="1"/>
  <c r="AL123" i="1" s="1"/>
  <c r="AL124" i="1" s="1"/>
  <c r="AL125" i="1" s="1"/>
  <c r="AL126" i="1" s="1"/>
  <c r="AL127" i="1" s="1"/>
  <c r="AL128" i="1" s="1"/>
  <c r="AL129" i="1" s="1"/>
  <c r="AL130" i="1" s="1"/>
  <c r="AL131" i="1" s="1"/>
  <c r="AL132" i="1" s="1"/>
  <c r="AL133" i="1" s="1"/>
  <c r="AL134" i="1" s="1"/>
  <c r="AL135" i="1" s="1"/>
  <c r="AL136" i="1" s="1"/>
  <c r="AL137" i="1" s="1"/>
  <c r="AL138" i="1" s="1"/>
  <c r="AL139" i="1" s="1"/>
  <c r="AL140" i="1" s="1"/>
  <c r="AL141" i="1" s="1"/>
  <c r="AL142" i="1" s="1"/>
  <c r="AL143" i="1" s="1"/>
  <c r="AL144" i="1" s="1"/>
  <c r="AL145" i="1" s="1"/>
  <c r="AL146" i="1" s="1"/>
  <c r="AL147" i="1" s="1"/>
  <c r="AL148" i="1" s="1"/>
  <c r="AL149" i="1" s="1"/>
  <c r="AL150" i="1" s="1"/>
  <c r="AL151" i="1" s="1"/>
  <c r="AL152" i="1" s="1"/>
  <c r="AL153" i="1" s="1"/>
  <c r="AL154" i="1" s="1"/>
  <c r="AL155" i="1" s="1"/>
  <c r="AL156" i="1" s="1"/>
  <c r="AL157" i="1" s="1"/>
  <c r="AL158" i="1" s="1"/>
  <c r="AL159" i="1" s="1"/>
  <c r="AL160" i="1" s="1"/>
  <c r="AL161" i="1" s="1"/>
  <c r="AL162" i="1" s="1"/>
  <c r="AL163" i="1" s="1"/>
  <c r="AL164" i="1" s="1"/>
  <c r="AL165" i="1" s="1"/>
  <c r="AL166" i="1" s="1"/>
  <c r="AL167" i="1" s="1"/>
  <c r="AL168" i="1" s="1"/>
  <c r="AL169" i="1" s="1"/>
  <c r="AL170" i="1" s="1"/>
  <c r="AL171" i="1" s="1"/>
  <c r="AL172" i="1" s="1"/>
  <c r="AL173" i="1" s="1"/>
  <c r="AL174" i="1" s="1"/>
  <c r="AL175" i="1" s="1"/>
  <c r="AL176" i="1" s="1"/>
  <c r="AL177" i="1" s="1"/>
  <c r="AL178" i="1" s="1"/>
  <c r="AL179" i="1" s="1"/>
  <c r="AL180" i="1" s="1"/>
  <c r="AL181" i="1" s="1"/>
  <c r="AL182" i="1" s="1"/>
  <c r="AL183" i="1" s="1"/>
  <c r="AL184" i="1" s="1"/>
  <c r="AL185" i="1" s="1"/>
  <c r="AL186" i="1" s="1"/>
  <c r="AL187" i="1" s="1"/>
  <c r="AL188" i="1" s="1"/>
  <c r="AL189" i="1" s="1"/>
  <c r="AL190" i="1" s="1"/>
  <c r="AL191" i="1" s="1"/>
  <c r="AL192" i="1" s="1"/>
  <c r="AL193" i="1" s="1"/>
  <c r="AL194" i="1" s="1"/>
  <c r="AL195" i="1" s="1"/>
  <c r="AL196" i="1" s="1"/>
  <c r="AL197" i="1" s="1"/>
  <c r="AL198" i="1" s="1"/>
  <c r="AL199" i="1" s="1"/>
  <c r="AL200" i="1" s="1"/>
  <c r="AL201" i="1" s="1"/>
  <c r="AL202" i="1" s="1"/>
  <c r="AL203" i="1" s="1"/>
  <c r="AL204" i="1" s="1"/>
  <c r="AL205" i="1" s="1"/>
  <c r="AL206" i="1" s="1"/>
  <c r="AL207" i="1" s="1"/>
  <c r="AL208" i="1" s="1"/>
  <c r="AL209" i="1" s="1"/>
  <c r="AL210" i="1" s="1"/>
  <c r="AL211" i="1" s="1"/>
  <c r="AL212" i="1" s="1"/>
  <c r="AL213" i="1" s="1"/>
  <c r="AL214" i="1" s="1"/>
  <c r="AL215" i="1" s="1"/>
  <c r="AL216" i="1" s="1"/>
  <c r="AL217" i="1" s="1"/>
  <c r="AL218" i="1" s="1"/>
  <c r="AL219" i="1" s="1"/>
  <c r="AL220" i="1" s="1"/>
  <c r="AL221" i="1" s="1"/>
  <c r="AL222" i="1" s="1"/>
  <c r="AL223" i="1" s="1"/>
  <c r="AL224" i="1" s="1"/>
  <c r="AL225" i="1" s="1"/>
  <c r="AL226" i="1" s="1"/>
  <c r="AL227" i="1" s="1"/>
  <c r="AL228" i="1" s="1"/>
  <c r="AL229" i="1" s="1"/>
  <c r="AL230" i="1" s="1"/>
  <c r="AL231" i="1" s="1"/>
  <c r="AL232" i="1" s="1"/>
  <c r="AL233" i="1" s="1"/>
  <c r="AL234" i="1" s="1"/>
  <c r="AL235" i="1" s="1"/>
  <c r="AL236" i="1" s="1"/>
  <c r="AL237" i="1" s="1"/>
  <c r="AL238" i="1" s="1"/>
  <c r="AL239" i="1" s="1"/>
  <c r="AL240" i="1" s="1"/>
  <c r="AL241" i="1" s="1"/>
  <c r="AL242" i="1" s="1"/>
  <c r="AL243" i="1" s="1"/>
  <c r="AL244" i="1" s="1"/>
  <c r="AL245" i="1" s="1"/>
  <c r="AL246" i="1" s="1"/>
  <c r="AL247" i="1" s="1"/>
  <c r="AL248" i="1" s="1"/>
  <c r="AL249" i="1" s="1"/>
  <c r="AL250" i="1" s="1"/>
  <c r="AL251" i="1" s="1"/>
  <c r="AL252" i="1" s="1"/>
  <c r="AL253" i="1" s="1"/>
  <c r="AL254" i="1" s="1"/>
  <c r="AL255" i="1" s="1"/>
  <c r="AL256" i="1" s="1"/>
  <c r="AL257" i="1" s="1"/>
  <c r="AL258" i="1" s="1"/>
  <c r="AL259" i="1" s="1"/>
  <c r="AL260" i="1" s="1"/>
  <c r="AL261" i="1" s="1"/>
  <c r="AL262" i="1" s="1"/>
  <c r="AL263" i="1" s="1"/>
  <c r="AL264" i="1" s="1"/>
  <c r="AL265" i="1" s="1"/>
  <c r="AL266" i="1" s="1"/>
  <c r="AL267" i="1" s="1"/>
  <c r="AL268" i="1" s="1"/>
  <c r="AL269" i="1" s="1"/>
  <c r="AL270" i="1" s="1"/>
  <c r="AL271" i="1" s="1"/>
  <c r="AL272" i="1" s="1"/>
  <c r="AL273" i="1" s="1"/>
  <c r="AL274" i="1" s="1"/>
  <c r="AL275" i="1" s="1"/>
  <c r="AL276" i="1" s="1"/>
  <c r="AL277" i="1" s="1"/>
  <c r="AL278" i="1" s="1"/>
  <c r="AL279" i="1" s="1"/>
  <c r="AL280" i="1" s="1"/>
  <c r="AL281" i="1" s="1"/>
  <c r="AL282" i="1" s="1"/>
  <c r="AL283" i="1" s="1"/>
  <c r="AL284" i="1" s="1"/>
  <c r="AL285" i="1" s="1"/>
  <c r="AL286" i="1" s="1"/>
  <c r="AL287" i="1" s="1"/>
  <c r="AL288" i="1" s="1"/>
  <c r="AL289" i="1" s="1"/>
  <c r="AL290" i="1" s="1"/>
  <c r="AL291" i="1" s="1"/>
  <c r="AL292" i="1" s="1"/>
  <c r="AL293" i="1" s="1"/>
  <c r="AL294" i="1" s="1"/>
  <c r="AL295" i="1" s="1"/>
  <c r="AL296" i="1" s="1"/>
  <c r="AL297" i="1" s="1"/>
  <c r="AL298" i="1" s="1"/>
  <c r="AL299" i="1" s="1"/>
  <c r="AL300" i="1" s="1"/>
  <c r="AL301" i="1" s="1"/>
  <c r="AL302" i="1" s="1"/>
  <c r="AL303" i="1" s="1"/>
  <c r="AL304" i="1" s="1"/>
  <c r="AL305" i="1" s="1"/>
  <c r="AL306" i="1" s="1"/>
  <c r="AL307" i="1" s="1"/>
  <c r="AL308" i="1" s="1"/>
  <c r="AL309" i="1" s="1"/>
  <c r="AL310" i="1" s="1"/>
  <c r="AL311" i="1" s="1"/>
  <c r="AL312" i="1" s="1"/>
  <c r="AL313" i="1" s="1"/>
  <c r="AL314" i="1" s="1"/>
  <c r="AL315" i="1" s="1"/>
  <c r="AL316" i="1" s="1"/>
  <c r="AL317" i="1" s="1"/>
  <c r="AL318" i="1" s="1"/>
  <c r="AL319" i="1" s="1"/>
  <c r="AL320" i="1" s="1"/>
  <c r="AL321" i="1" s="1"/>
  <c r="AL322" i="1" s="1"/>
  <c r="AL323" i="1" s="1"/>
  <c r="AL324" i="1" s="1"/>
  <c r="AL325" i="1" s="1"/>
  <c r="AL326" i="1" s="1"/>
  <c r="AL327" i="1" s="1"/>
  <c r="AL328" i="1" s="1"/>
  <c r="AL329" i="1" s="1"/>
  <c r="AL330" i="1" s="1"/>
  <c r="AL331" i="1" s="1"/>
  <c r="AL332" i="1" s="1"/>
  <c r="AL333" i="1" s="1"/>
  <c r="AL334" i="1" s="1"/>
  <c r="AL335" i="1" s="1"/>
  <c r="AL336" i="1" s="1"/>
  <c r="AL337" i="1" s="1"/>
  <c r="AL338" i="1" s="1"/>
  <c r="AL339" i="1" s="1"/>
  <c r="AL340" i="1" s="1"/>
  <c r="AL341" i="1" s="1"/>
  <c r="AL342" i="1" s="1"/>
  <c r="AL343" i="1" s="1"/>
  <c r="AL344" i="1" s="1"/>
  <c r="AL345" i="1" s="1"/>
  <c r="AL346" i="1" s="1"/>
  <c r="AL347" i="1" s="1"/>
  <c r="AL348" i="1" s="1"/>
  <c r="AL349" i="1" s="1"/>
  <c r="AL350" i="1" s="1"/>
  <c r="AL351" i="1" s="1"/>
  <c r="AL352" i="1" s="1"/>
  <c r="AL353" i="1" s="1"/>
  <c r="AL354" i="1" s="1"/>
  <c r="AL355" i="1" s="1"/>
  <c r="AL356" i="1" s="1"/>
  <c r="AL357" i="1" s="1"/>
  <c r="AL358" i="1" s="1"/>
  <c r="AL359" i="1" s="1"/>
  <c r="AL360" i="1" s="1"/>
  <c r="AL361" i="1" s="1"/>
  <c r="AL362" i="1" s="1"/>
  <c r="AL363" i="1" s="1"/>
  <c r="AL364" i="1" s="1"/>
  <c r="AL365" i="1" s="1"/>
  <c r="AL366" i="1" s="1"/>
  <c r="AL367" i="1" s="1"/>
  <c r="AL368" i="1" s="1"/>
  <c r="AL369" i="1" s="1"/>
  <c r="AL370" i="1" s="1"/>
  <c r="U12" i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63" i="1" s="1"/>
  <c r="U264" i="1" s="1"/>
  <c r="U265" i="1" s="1"/>
  <c r="U266" i="1" s="1"/>
  <c r="U267" i="1" s="1"/>
  <c r="U268" i="1" s="1"/>
  <c r="U269" i="1" s="1"/>
  <c r="U270" i="1" s="1"/>
  <c r="U271" i="1" s="1"/>
  <c r="U272" i="1" s="1"/>
  <c r="U273" i="1" s="1"/>
  <c r="U274" i="1" s="1"/>
  <c r="U275" i="1" s="1"/>
  <c r="U276" i="1" s="1"/>
  <c r="U277" i="1" s="1"/>
  <c r="U278" i="1" s="1"/>
  <c r="U279" i="1" s="1"/>
  <c r="U280" i="1" s="1"/>
  <c r="U281" i="1" s="1"/>
  <c r="U282" i="1" s="1"/>
  <c r="U283" i="1" s="1"/>
  <c r="U284" i="1" s="1"/>
  <c r="U285" i="1" s="1"/>
  <c r="U286" i="1" s="1"/>
  <c r="U287" i="1" s="1"/>
  <c r="U288" i="1" s="1"/>
  <c r="U289" i="1" s="1"/>
  <c r="U290" i="1" s="1"/>
  <c r="U291" i="1" s="1"/>
  <c r="U292" i="1" s="1"/>
  <c r="U293" i="1" s="1"/>
  <c r="U294" i="1" s="1"/>
  <c r="U295" i="1" s="1"/>
  <c r="U296" i="1" s="1"/>
  <c r="U297" i="1" s="1"/>
  <c r="U298" i="1" s="1"/>
  <c r="U299" i="1" s="1"/>
  <c r="U300" i="1" s="1"/>
  <c r="U301" i="1" s="1"/>
  <c r="U302" i="1" s="1"/>
  <c r="U303" i="1" s="1"/>
  <c r="U304" i="1" s="1"/>
  <c r="U305" i="1" s="1"/>
  <c r="U306" i="1" s="1"/>
  <c r="U307" i="1" s="1"/>
  <c r="U308" i="1" s="1"/>
  <c r="U309" i="1" s="1"/>
  <c r="U310" i="1" s="1"/>
  <c r="U311" i="1" s="1"/>
  <c r="U312" i="1" s="1"/>
  <c r="U313" i="1" s="1"/>
  <c r="U314" i="1" s="1"/>
  <c r="U315" i="1" s="1"/>
  <c r="U316" i="1" s="1"/>
  <c r="U317" i="1" s="1"/>
  <c r="U318" i="1" s="1"/>
  <c r="U319" i="1" s="1"/>
  <c r="U320" i="1" s="1"/>
  <c r="U321" i="1" s="1"/>
  <c r="U322" i="1" s="1"/>
  <c r="U323" i="1" s="1"/>
  <c r="U324" i="1" s="1"/>
  <c r="U325" i="1" s="1"/>
  <c r="U326" i="1" s="1"/>
  <c r="U327" i="1" s="1"/>
  <c r="U328" i="1" s="1"/>
  <c r="U329" i="1" s="1"/>
  <c r="U330" i="1" s="1"/>
  <c r="U331" i="1" s="1"/>
  <c r="U332" i="1" s="1"/>
  <c r="U333" i="1" s="1"/>
  <c r="U334" i="1" s="1"/>
  <c r="U335" i="1" s="1"/>
  <c r="U336" i="1" s="1"/>
  <c r="U337" i="1" s="1"/>
  <c r="U338" i="1" s="1"/>
  <c r="U339" i="1" s="1"/>
  <c r="U340" i="1" s="1"/>
  <c r="U341" i="1" s="1"/>
  <c r="U342" i="1" s="1"/>
  <c r="U343" i="1" s="1"/>
  <c r="U344" i="1" s="1"/>
  <c r="U345" i="1" s="1"/>
  <c r="U346" i="1" s="1"/>
  <c r="U347" i="1" s="1"/>
  <c r="U348" i="1" s="1"/>
  <c r="U349" i="1" s="1"/>
  <c r="U350" i="1" s="1"/>
  <c r="U351" i="1" s="1"/>
  <c r="U352" i="1" s="1"/>
  <c r="U353" i="1" s="1"/>
  <c r="U354" i="1" s="1"/>
  <c r="U355" i="1" s="1"/>
  <c r="U356" i="1" s="1"/>
  <c r="U357" i="1" s="1"/>
  <c r="U358" i="1" s="1"/>
  <c r="U359" i="1" s="1"/>
  <c r="U360" i="1" s="1"/>
  <c r="U361" i="1" s="1"/>
  <c r="U362" i="1" s="1"/>
  <c r="U363" i="1" s="1"/>
  <c r="U364" i="1" s="1"/>
  <c r="U365" i="1" s="1"/>
  <c r="U366" i="1" s="1"/>
  <c r="U367" i="1" s="1"/>
  <c r="U368" i="1" s="1"/>
  <c r="U369" i="1" s="1"/>
  <c r="U370" i="1" s="1"/>
  <c r="D12" i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CB11" i="1"/>
  <c r="CE11" i="1" s="1"/>
  <c r="BU11" i="1"/>
  <c r="BX11" i="1" s="1"/>
  <c r="BK11" i="1"/>
  <c r="BK12" i="1" s="1"/>
  <c r="BD11" i="1"/>
  <c r="BD12" i="1" s="1"/>
  <c r="AT11" i="1"/>
  <c r="AT12" i="1" s="1"/>
  <c r="AM11" i="1"/>
  <c r="AQ11" i="1" s="1"/>
  <c r="AC11" i="1"/>
  <c r="V11" i="1"/>
  <c r="Y11" i="1" s="1"/>
  <c r="S11" i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S300" i="1" s="1"/>
  <c r="S301" i="1" s="1"/>
  <c r="S302" i="1" s="1"/>
  <c r="S303" i="1" s="1"/>
  <c r="S304" i="1" s="1"/>
  <c r="S305" i="1" s="1"/>
  <c r="S306" i="1" s="1"/>
  <c r="S307" i="1" s="1"/>
  <c r="S308" i="1" s="1"/>
  <c r="S309" i="1" s="1"/>
  <c r="S310" i="1" s="1"/>
  <c r="S311" i="1" s="1"/>
  <c r="S312" i="1" s="1"/>
  <c r="S313" i="1" s="1"/>
  <c r="S314" i="1" s="1"/>
  <c r="S315" i="1" s="1"/>
  <c r="S316" i="1" s="1"/>
  <c r="S317" i="1" s="1"/>
  <c r="S318" i="1" s="1"/>
  <c r="S319" i="1" s="1"/>
  <c r="S320" i="1" s="1"/>
  <c r="S321" i="1" s="1"/>
  <c r="S322" i="1" s="1"/>
  <c r="S323" i="1" s="1"/>
  <c r="S324" i="1" s="1"/>
  <c r="S325" i="1" s="1"/>
  <c r="S326" i="1" s="1"/>
  <c r="S327" i="1" s="1"/>
  <c r="S328" i="1" s="1"/>
  <c r="S329" i="1" s="1"/>
  <c r="S330" i="1" s="1"/>
  <c r="S331" i="1" s="1"/>
  <c r="S332" i="1" s="1"/>
  <c r="S333" i="1" s="1"/>
  <c r="S334" i="1" s="1"/>
  <c r="S335" i="1" s="1"/>
  <c r="S336" i="1" s="1"/>
  <c r="S337" i="1" s="1"/>
  <c r="S338" i="1" s="1"/>
  <c r="S339" i="1" s="1"/>
  <c r="S340" i="1" s="1"/>
  <c r="S341" i="1" s="1"/>
  <c r="S342" i="1" s="1"/>
  <c r="S343" i="1" s="1"/>
  <c r="S344" i="1" s="1"/>
  <c r="S345" i="1" s="1"/>
  <c r="S346" i="1" s="1"/>
  <c r="S347" i="1" s="1"/>
  <c r="S348" i="1" s="1"/>
  <c r="S349" i="1" s="1"/>
  <c r="S350" i="1" s="1"/>
  <c r="S351" i="1" s="1"/>
  <c r="S352" i="1" s="1"/>
  <c r="S353" i="1" s="1"/>
  <c r="S354" i="1" s="1"/>
  <c r="S355" i="1" s="1"/>
  <c r="S356" i="1" s="1"/>
  <c r="S357" i="1" s="1"/>
  <c r="S358" i="1" s="1"/>
  <c r="S359" i="1" s="1"/>
  <c r="S360" i="1" s="1"/>
  <c r="S361" i="1" s="1"/>
  <c r="S362" i="1" s="1"/>
  <c r="S363" i="1" s="1"/>
  <c r="S364" i="1" s="1"/>
  <c r="S365" i="1" s="1"/>
  <c r="S366" i="1" s="1"/>
  <c r="S367" i="1" s="1"/>
  <c r="S368" i="1" s="1"/>
  <c r="S369" i="1" s="1"/>
  <c r="S370" i="1" s="1"/>
  <c r="L11" i="1"/>
  <c r="O11" i="1" s="1"/>
  <c r="E11" i="1"/>
  <c r="H11" i="1" s="1"/>
  <c r="BY11" i="1" l="1"/>
  <c r="BW11" i="1" s="1"/>
  <c r="BU12" i="1" s="1"/>
  <c r="I11" i="1"/>
  <c r="G11" i="1" s="1"/>
  <c r="E12" i="1" s="1"/>
  <c r="BG11" i="1"/>
  <c r="CD11" i="1"/>
  <c r="CF11" i="1" s="1"/>
  <c r="CG11" i="1" s="1"/>
  <c r="AE11" i="1"/>
  <c r="AC12" i="1" s="1"/>
  <c r="AF11" i="1"/>
  <c r="Z11" i="1"/>
  <c r="X11" i="1" s="1"/>
  <c r="V12" i="1" s="1"/>
  <c r="N11" i="1"/>
  <c r="L12" i="1" s="1"/>
  <c r="AR11" i="1"/>
  <c r="BM12" i="1"/>
  <c r="BK13" i="1"/>
  <c r="BN12" i="1"/>
  <c r="AV12" i="1"/>
  <c r="AT13" i="1"/>
  <c r="AW12" i="1"/>
  <c r="BG12" i="1"/>
  <c r="BD13" i="1"/>
  <c r="BH12" i="1"/>
  <c r="BM11" i="1"/>
  <c r="AP11" i="1"/>
  <c r="AO11" i="1" s="1"/>
  <c r="AV11" i="1"/>
  <c r="BH11" i="1"/>
  <c r="BN11" i="1"/>
  <c r="AM12" i="1"/>
  <c r="AJ11" i="1"/>
  <c r="AW11" i="1"/>
  <c r="BZ11" i="1" l="1"/>
  <c r="BO11" i="1"/>
  <c r="BP11" i="1" s="1"/>
  <c r="CB12" i="1"/>
  <c r="J11" i="1"/>
  <c r="AX12" i="1"/>
  <c r="AY12" i="1" s="1"/>
  <c r="AF12" i="1"/>
  <c r="AE12" i="1"/>
  <c r="AC13" i="1" s="1"/>
  <c r="AA11" i="1"/>
  <c r="AG11" i="1"/>
  <c r="AH11" i="1" s="1"/>
  <c r="N12" i="1"/>
  <c r="L13" i="1" s="1"/>
  <c r="O12" i="1"/>
  <c r="P11" i="1"/>
  <c r="Q11" i="1" s="1"/>
  <c r="BF11" i="1"/>
  <c r="BI11" i="1"/>
  <c r="Y12" i="1"/>
  <c r="Z12" i="1"/>
  <c r="AX11" i="1"/>
  <c r="AY11" i="1" s="1"/>
  <c r="BX12" i="1"/>
  <c r="BY12" i="1"/>
  <c r="BO12" i="1"/>
  <c r="BP12" i="1" s="1"/>
  <c r="H12" i="1"/>
  <c r="I12" i="1"/>
  <c r="AP12" i="1"/>
  <c r="AM13" i="1"/>
  <c r="AQ12" i="1"/>
  <c r="BF12" i="1"/>
  <c r="BI12" i="1"/>
  <c r="AJ12" i="1"/>
  <c r="AJ13" i="1" s="1"/>
  <c r="AJ14" i="1" s="1"/>
  <c r="AJ15" i="1" s="1"/>
  <c r="AJ16" i="1" s="1"/>
  <c r="AJ17" i="1" s="1"/>
  <c r="AJ18" i="1" s="1"/>
  <c r="AJ19" i="1" s="1"/>
  <c r="AJ20" i="1" s="1"/>
  <c r="AJ21" i="1" s="1"/>
  <c r="AJ22" i="1" s="1"/>
  <c r="AJ23" i="1" s="1"/>
  <c r="AJ24" i="1" s="1"/>
  <c r="AJ25" i="1" s="1"/>
  <c r="AJ26" i="1" s="1"/>
  <c r="AJ27" i="1" s="1"/>
  <c r="AJ28" i="1" s="1"/>
  <c r="AJ29" i="1" s="1"/>
  <c r="AJ30" i="1" s="1"/>
  <c r="AJ31" i="1" s="1"/>
  <c r="AJ32" i="1" s="1"/>
  <c r="AJ33" i="1" s="1"/>
  <c r="AJ34" i="1" s="1"/>
  <c r="AJ35" i="1" s="1"/>
  <c r="AJ36" i="1" s="1"/>
  <c r="AJ37" i="1" s="1"/>
  <c r="AJ38" i="1" s="1"/>
  <c r="AJ39" i="1" s="1"/>
  <c r="AJ40" i="1" s="1"/>
  <c r="AJ41" i="1" s="1"/>
  <c r="AJ42" i="1" s="1"/>
  <c r="AJ43" i="1" s="1"/>
  <c r="AJ44" i="1" s="1"/>
  <c r="AJ45" i="1" s="1"/>
  <c r="AJ46" i="1" s="1"/>
  <c r="AJ47" i="1" s="1"/>
  <c r="AJ48" i="1" s="1"/>
  <c r="AJ49" i="1" s="1"/>
  <c r="AJ50" i="1" s="1"/>
  <c r="AJ51" i="1" s="1"/>
  <c r="AJ52" i="1" s="1"/>
  <c r="AJ53" i="1" s="1"/>
  <c r="AJ54" i="1" s="1"/>
  <c r="AJ55" i="1" s="1"/>
  <c r="AJ56" i="1" s="1"/>
  <c r="AJ57" i="1" s="1"/>
  <c r="AJ58" i="1" s="1"/>
  <c r="AJ59" i="1" s="1"/>
  <c r="AJ60" i="1" s="1"/>
  <c r="AJ61" i="1" s="1"/>
  <c r="AJ62" i="1" s="1"/>
  <c r="AJ63" i="1" s="1"/>
  <c r="AJ64" i="1" s="1"/>
  <c r="AJ65" i="1" s="1"/>
  <c r="AJ66" i="1" s="1"/>
  <c r="AJ67" i="1" s="1"/>
  <c r="AJ68" i="1" s="1"/>
  <c r="AJ69" i="1" s="1"/>
  <c r="AJ70" i="1" s="1"/>
  <c r="AJ71" i="1" s="1"/>
  <c r="AJ72" i="1" s="1"/>
  <c r="AJ73" i="1" s="1"/>
  <c r="AJ74" i="1" s="1"/>
  <c r="AJ75" i="1" s="1"/>
  <c r="AJ76" i="1" s="1"/>
  <c r="AJ77" i="1" s="1"/>
  <c r="AJ78" i="1" s="1"/>
  <c r="AJ79" i="1" s="1"/>
  <c r="AJ80" i="1" s="1"/>
  <c r="AJ81" i="1" s="1"/>
  <c r="AJ82" i="1" s="1"/>
  <c r="AJ83" i="1" s="1"/>
  <c r="AJ84" i="1" s="1"/>
  <c r="AJ85" i="1" s="1"/>
  <c r="AJ86" i="1" s="1"/>
  <c r="AJ87" i="1" s="1"/>
  <c r="AJ88" i="1" s="1"/>
  <c r="AJ89" i="1" s="1"/>
  <c r="AJ90" i="1" s="1"/>
  <c r="AJ91" i="1" s="1"/>
  <c r="AJ92" i="1" s="1"/>
  <c r="AJ93" i="1" s="1"/>
  <c r="AJ94" i="1" s="1"/>
  <c r="AJ95" i="1" s="1"/>
  <c r="AJ96" i="1" s="1"/>
  <c r="AJ97" i="1" s="1"/>
  <c r="AJ98" i="1" s="1"/>
  <c r="AJ99" i="1" s="1"/>
  <c r="AJ100" i="1" s="1"/>
  <c r="AJ101" i="1" s="1"/>
  <c r="AJ102" i="1" s="1"/>
  <c r="AJ103" i="1" s="1"/>
  <c r="AJ104" i="1" s="1"/>
  <c r="AJ105" i="1" s="1"/>
  <c r="AJ106" i="1" s="1"/>
  <c r="AJ107" i="1" s="1"/>
  <c r="AJ108" i="1" s="1"/>
  <c r="AJ109" i="1" s="1"/>
  <c r="AJ110" i="1" s="1"/>
  <c r="AJ111" i="1" s="1"/>
  <c r="AJ112" i="1" s="1"/>
  <c r="AJ113" i="1" s="1"/>
  <c r="AJ114" i="1" s="1"/>
  <c r="AJ115" i="1" s="1"/>
  <c r="AJ116" i="1" s="1"/>
  <c r="AJ117" i="1" s="1"/>
  <c r="AJ118" i="1" s="1"/>
  <c r="AJ119" i="1" s="1"/>
  <c r="AJ120" i="1" s="1"/>
  <c r="AJ121" i="1" s="1"/>
  <c r="AJ122" i="1" s="1"/>
  <c r="AJ123" i="1" s="1"/>
  <c r="AJ124" i="1" s="1"/>
  <c r="AJ125" i="1" s="1"/>
  <c r="AJ126" i="1" s="1"/>
  <c r="AJ127" i="1" s="1"/>
  <c r="AJ128" i="1" s="1"/>
  <c r="AJ129" i="1" s="1"/>
  <c r="AJ130" i="1" s="1"/>
  <c r="AJ131" i="1" s="1"/>
  <c r="AJ132" i="1" s="1"/>
  <c r="AJ133" i="1" s="1"/>
  <c r="AJ134" i="1" s="1"/>
  <c r="AJ135" i="1" s="1"/>
  <c r="AJ136" i="1" s="1"/>
  <c r="AJ137" i="1" s="1"/>
  <c r="AJ138" i="1" s="1"/>
  <c r="AJ139" i="1" s="1"/>
  <c r="AJ140" i="1" s="1"/>
  <c r="AJ141" i="1" s="1"/>
  <c r="AJ142" i="1" s="1"/>
  <c r="AJ143" i="1" s="1"/>
  <c r="AJ144" i="1" s="1"/>
  <c r="AJ145" i="1" s="1"/>
  <c r="AJ146" i="1" s="1"/>
  <c r="AJ147" i="1" s="1"/>
  <c r="AJ148" i="1" s="1"/>
  <c r="AJ149" i="1" s="1"/>
  <c r="AJ150" i="1" s="1"/>
  <c r="AJ151" i="1" s="1"/>
  <c r="AJ152" i="1" s="1"/>
  <c r="AJ153" i="1" s="1"/>
  <c r="AJ154" i="1" s="1"/>
  <c r="AJ155" i="1" s="1"/>
  <c r="AJ156" i="1" s="1"/>
  <c r="AJ157" i="1" s="1"/>
  <c r="AJ158" i="1" s="1"/>
  <c r="AJ159" i="1" s="1"/>
  <c r="AJ160" i="1" s="1"/>
  <c r="AJ161" i="1" s="1"/>
  <c r="AJ162" i="1" s="1"/>
  <c r="AJ163" i="1" s="1"/>
  <c r="AJ164" i="1" s="1"/>
  <c r="AJ165" i="1" s="1"/>
  <c r="AJ166" i="1" s="1"/>
  <c r="AJ167" i="1" s="1"/>
  <c r="AJ168" i="1" s="1"/>
  <c r="AJ169" i="1" s="1"/>
  <c r="AJ170" i="1" s="1"/>
  <c r="AJ171" i="1" s="1"/>
  <c r="AJ172" i="1" s="1"/>
  <c r="AJ173" i="1" s="1"/>
  <c r="AJ174" i="1" s="1"/>
  <c r="AJ175" i="1" s="1"/>
  <c r="AJ176" i="1" s="1"/>
  <c r="AJ177" i="1" s="1"/>
  <c r="AJ178" i="1" s="1"/>
  <c r="AJ179" i="1" s="1"/>
  <c r="AJ180" i="1" s="1"/>
  <c r="AJ181" i="1" s="1"/>
  <c r="AJ182" i="1" s="1"/>
  <c r="AJ183" i="1" s="1"/>
  <c r="AJ184" i="1" s="1"/>
  <c r="AJ185" i="1" s="1"/>
  <c r="AJ186" i="1" s="1"/>
  <c r="AJ187" i="1" s="1"/>
  <c r="AJ188" i="1" s="1"/>
  <c r="AJ189" i="1" s="1"/>
  <c r="AJ190" i="1" s="1"/>
  <c r="AJ191" i="1" s="1"/>
  <c r="AJ192" i="1" s="1"/>
  <c r="AJ193" i="1" s="1"/>
  <c r="AJ194" i="1" s="1"/>
  <c r="AJ195" i="1" s="1"/>
  <c r="AJ196" i="1" s="1"/>
  <c r="AJ197" i="1" s="1"/>
  <c r="AJ198" i="1" s="1"/>
  <c r="AJ199" i="1" s="1"/>
  <c r="AJ200" i="1" s="1"/>
  <c r="AJ201" i="1" s="1"/>
  <c r="AJ202" i="1" s="1"/>
  <c r="AJ203" i="1" s="1"/>
  <c r="AJ204" i="1" s="1"/>
  <c r="AJ205" i="1" s="1"/>
  <c r="AJ206" i="1" s="1"/>
  <c r="AJ207" i="1" s="1"/>
  <c r="AJ208" i="1" s="1"/>
  <c r="AJ209" i="1" s="1"/>
  <c r="AJ210" i="1" s="1"/>
  <c r="AJ211" i="1" s="1"/>
  <c r="AJ212" i="1" s="1"/>
  <c r="AJ213" i="1" s="1"/>
  <c r="AJ214" i="1" s="1"/>
  <c r="AJ215" i="1" s="1"/>
  <c r="AJ216" i="1" s="1"/>
  <c r="AJ217" i="1" s="1"/>
  <c r="AJ218" i="1" s="1"/>
  <c r="AJ219" i="1" s="1"/>
  <c r="AJ220" i="1" s="1"/>
  <c r="AJ221" i="1" s="1"/>
  <c r="AJ222" i="1" s="1"/>
  <c r="AJ223" i="1" s="1"/>
  <c r="AJ224" i="1" s="1"/>
  <c r="AJ225" i="1" s="1"/>
  <c r="AJ226" i="1" s="1"/>
  <c r="AJ227" i="1" s="1"/>
  <c r="AJ228" i="1" s="1"/>
  <c r="AJ229" i="1" s="1"/>
  <c r="AJ230" i="1" s="1"/>
  <c r="AJ231" i="1" s="1"/>
  <c r="AJ232" i="1" s="1"/>
  <c r="AJ233" i="1" s="1"/>
  <c r="AJ234" i="1" s="1"/>
  <c r="AJ235" i="1" s="1"/>
  <c r="AJ236" i="1" s="1"/>
  <c r="AJ237" i="1" s="1"/>
  <c r="AJ238" i="1" s="1"/>
  <c r="AJ239" i="1" s="1"/>
  <c r="AJ240" i="1" s="1"/>
  <c r="AJ241" i="1" s="1"/>
  <c r="AJ242" i="1" s="1"/>
  <c r="AJ243" i="1" s="1"/>
  <c r="AJ244" i="1" s="1"/>
  <c r="AJ245" i="1" s="1"/>
  <c r="AJ246" i="1" s="1"/>
  <c r="AJ247" i="1" s="1"/>
  <c r="AJ248" i="1" s="1"/>
  <c r="AJ249" i="1" s="1"/>
  <c r="AJ250" i="1" s="1"/>
  <c r="AJ251" i="1" s="1"/>
  <c r="AJ252" i="1" s="1"/>
  <c r="AJ253" i="1" s="1"/>
  <c r="AJ254" i="1" s="1"/>
  <c r="AJ255" i="1" s="1"/>
  <c r="AJ256" i="1" s="1"/>
  <c r="AJ257" i="1" s="1"/>
  <c r="AJ258" i="1" s="1"/>
  <c r="AJ259" i="1" s="1"/>
  <c r="AJ260" i="1" s="1"/>
  <c r="AJ261" i="1" s="1"/>
  <c r="AJ262" i="1" s="1"/>
  <c r="AJ263" i="1" s="1"/>
  <c r="AJ264" i="1" s="1"/>
  <c r="AJ265" i="1" s="1"/>
  <c r="AJ266" i="1" s="1"/>
  <c r="AJ267" i="1" s="1"/>
  <c r="AJ268" i="1" s="1"/>
  <c r="AJ269" i="1" s="1"/>
  <c r="AJ270" i="1" s="1"/>
  <c r="AJ271" i="1" s="1"/>
  <c r="AJ272" i="1" s="1"/>
  <c r="AJ273" i="1" s="1"/>
  <c r="AJ274" i="1" s="1"/>
  <c r="AJ275" i="1" s="1"/>
  <c r="AJ276" i="1" s="1"/>
  <c r="AJ277" i="1" s="1"/>
  <c r="AJ278" i="1" s="1"/>
  <c r="AJ279" i="1" s="1"/>
  <c r="AJ280" i="1" s="1"/>
  <c r="AJ281" i="1" s="1"/>
  <c r="AJ282" i="1" s="1"/>
  <c r="AJ283" i="1" s="1"/>
  <c r="AJ284" i="1" s="1"/>
  <c r="AJ285" i="1" s="1"/>
  <c r="AJ286" i="1" s="1"/>
  <c r="AJ287" i="1" s="1"/>
  <c r="AJ288" i="1" s="1"/>
  <c r="AJ289" i="1" s="1"/>
  <c r="AJ290" i="1" s="1"/>
  <c r="AJ291" i="1" s="1"/>
  <c r="AJ292" i="1" s="1"/>
  <c r="AJ293" i="1" s="1"/>
  <c r="AJ294" i="1" s="1"/>
  <c r="AJ295" i="1" s="1"/>
  <c r="AJ296" i="1" s="1"/>
  <c r="AJ297" i="1" s="1"/>
  <c r="AJ298" i="1" s="1"/>
  <c r="AJ299" i="1" s="1"/>
  <c r="AJ300" i="1" s="1"/>
  <c r="AJ301" i="1" s="1"/>
  <c r="AJ302" i="1" s="1"/>
  <c r="AJ303" i="1" s="1"/>
  <c r="AJ304" i="1" s="1"/>
  <c r="AJ305" i="1" s="1"/>
  <c r="AJ306" i="1" s="1"/>
  <c r="AJ307" i="1" s="1"/>
  <c r="AJ308" i="1" s="1"/>
  <c r="AJ309" i="1" s="1"/>
  <c r="AJ310" i="1" s="1"/>
  <c r="AJ311" i="1" s="1"/>
  <c r="AJ312" i="1" s="1"/>
  <c r="AJ313" i="1" s="1"/>
  <c r="AJ314" i="1" s="1"/>
  <c r="AJ315" i="1" s="1"/>
  <c r="AJ316" i="1" s="1"/>
  <c r="AJ317" i="1" s="1"/>
  <c r="AJ318" i="1" s="1"/>
  <c r="AJ319" i="1" s="1"/>
  <c r="AJ320" i="1" s="1"/>
  <c r="AJ321" i="1" s="1"/>
  <c r="AJ322" i="1" s="1"/>
  <c r="AJ323" i="1" s="1"/>
  <c r="AJ324" i="1" s="1"/>
  <c r="AJ325" i="1" s="1"/>
  <c r="AJ326" i="1" s="1"/>
  <c r="AJ327" i="1" s="1"/>
  <c r="AJ328" i="1" s="1"/>
  <c r="AJ329" i="1" s="1"/>
  <c r="AJ330" i="1" s="1"/>
  <c r="AJ331" i="1" s="1"/>
  <c r="AJ332" i="1" s="1"/>
  <c r="AJ333" i="1" s="1"/>
  <c r="AJ334" i="1" s="1"/>
  <c r="AJ335" i="1" s="1"/>
  <c r="AJ336" i="1" s="1"/>
  <c r="AJ337" i="1" s="1"/>
  <c r="AJ338" i="1" s="1"/>
  <c r="AJ339" i="1" s="1"/>
  <c r="AJ340" i="1" s="1"/>
  <c r="AJ341" i="1" s="1"/>
  <c r="AJ342" i="1" s="1"/>
  <c r="AJ343" i="1" s="1"/>
  <c r="AJ344" i="1" s="1"/>
  <c r="AJ345" i="1" s="1"/>
  <c r="AJ346" i="1" s="1"/>
  <c r="AJ347" i="1" s="1"/>
  <c r="AJ348" i="1" s="1"/>
  <c r="AJ349" i="1" s="1"/>
  <c r="AJ350" i="1" s="1"/>
  <c r="AJ351" i="1" s="1"/>
  <c r="AJ352" i="1" s="1"/>
  <c r="AJ353" i="1" s="1"/>
  <c r="AJ354" i="1" s="1"/>
  <c r="AJ355" i="1" s="1"/>
  <c r="AJ356" i="1" s="1"/>
  <c r="AJ357" i="1" s="1"/>
  <c r="AJ358" i="1" s="1"/>
  <c r="AJ359" i="1" s="1"/>
  <c r="AJ360" i="1" s="1"/>
  <c r="AJ361" i="1" s="1"/>
  <c r="AJ362" i="1" s="1"/>
  <c r="AJ363" i="1" s="1"/>
  <c r="AJ364" i="1" s="1"/>
  <c r="AJ365" i="1" s="1"/>
  <c r="AJ366" i="1" s="1"/>
  <c r="AJ367" i="1" s="1"/>
  <c r="AJ368" i="1" s="1"/>
  <c r="AJ369" i="1" s="1"/>
  <c r="AJ370" i="1" s="1"/>
  <c r="BA11" i="1"/>
  <c r="BG13" i="1"/>
  <c r="BD14" i="1"/>
  <c r="BH13" i="1"/>
  <c r="AV13" i="1"/>
  <c r="AT14" i="1"/>
  <c r="AW13" i="1"/>
  <c r="BM13" i="1"/>
  <c r="BK14" i="1"/>
  <c r="BN13" i="1"/>
  <c r="AX13" i="1" l="1"/>
  <c r="AY13" i="1" s="1"/>
  <c r="CD12" i="1"/>
  <c r="CE12" i="1"/>
  <c r="BO13" i="1"/>
  <c r="BP13" i="1" s="1"/>
  <c r="AE13" i="1"/>
  <c r="AC14" i="1" s="1"/>
  <c r="AE14" i="1" s="1"/>
  <c r="AF13" i="1"/>
  <c r="AG12" i="1"/>
  <c r="AH12" i="1" s="1"/>
  <c r="P12" i="1"/>
  <c r="Q12" i="1" s="1"/>
  <c r="G12" i="1"/>
  <c r="E13" i="1" s="1"/>
  <c r="J12" i="1"/>
  <c r="BW12" i="1"/>
  <c r="BU13" i="1" s="1"/>
  <c r="BZ12" i="1"/>
  <c r="X12" i="1"/>
  <c r="V13" i="1" s="1"/>
  <c r="AA12" i="1"/>
  <c r="N13" i="1"/>
  <c r="O13" i="1"/>
  <c r="BA12" i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A111" i="1" s="1"/>
  <c r="BA112" i="1" s="1"/>
  <c r="BA113" i="1" s="1"/>
  <c r="BA114" i="1" s="1"/>
  <c r="BA115" i="1" s="1"/>
  <c r="BA116" i="1" s="1"/>
  <c r="BA117" i="1" s="1"/>
  <c r="BA118" i="1" s="1"/>
  <c r="BA119" i="1" s="1"/>
  <c r="BA120" i="1" s="1"/>
  <c r="BA121" i="1" s="1"/>
  <c r="BA122" i="1" s="1"/>
  <c r="BA123" i="1" s="1"/>
  <c r="BA124" i="1" s="1"/>
  <c r="BA125" i="1" s="1"/>
  <c r="BA126" i="1" s="1"/>
  <c r="BA127" i="1" s="1"/>
  <c r="BA128" i="1" s="1"/>
  <c r="BA129" i="1" s="1"/>
  <c r="BA130" i="1" s="1"/>
  <c r="BA131" i="1" s="1"/>
  <c r="BA132" i="1" s="1"/>
  <c r="BA133" i="1" s="1"/>
  <c r="BA134" i="1" s="1"/>
  <c r="BA135" i="1" s="1"/>
  <c r="BA136" i="1" s="1"/>
  <c r="BA137" i="1" s="1"/>
  <c r="BA138" i="1" s="1"/>
  <c r="BA139" i="1" s="1"/>
  <c r="BA140" i="1" s="1"/>
  <c r="BA141" i="1" s="1"/>
  <c r="BA142" i="1" s="1"/>
  <c r="BA143" i="1" s="1"/>
  <c r="BA144" i="1" s="1"/>
  <c r="BA145" i="1" s="1"/>
  <c r="BA146" i="1" s="1"/>
  <c r="BA147" i="1" s="1"/>
  <c r="BA148" i="1" s="1"/>
  <c r="BA149" i="1" s="1"/>
  <c r="BA150" i="1" s="1"/>
  <c r="BA151" i="1" s="1"/>
  <c r="BA152" i="1" s="1"/>
  <c r="BA153" i="1" s="1"/>
  <c r="BA154" i="1" s="1"/>
  <c r="BA155" i="1" s="1"/>
  <c r="BA156" i="1" s="1"/>
  <c r="BA157" i="1" s="1"/>
  <c r="BA158" i="1" s="1"/>
  <c r="BA159" i="1" s="1"/>
  <c r="BA160" i="1" s="1"/>
  <c r="BA161" i="1" s="1"/>
  <c r="BA162" i="1" s="1"/>
  <c r="BA163" i="1" s="1"/>
  <c r="BA164" i="1" s="1"/>
  <c r="BA165" i="1" s="1"/>
  <c r="BA166" i="1" s="1"/>
  <c r="BA167" i="1" s="1"/>
  <c r="BA168" i="1" s="1"/>
  <c r="BA169" i="1" s="1"/>
  <c r="BA170" i="1" s="1"/>
  <c r="BA171" i="1" s="1"/>
  <c r="BA172" i="1" s="1"/>
  <c r="BA173" i="1" s="1"/>
  <c r="BA174" i="1" s="1"/>
  <c r="BA175" i="1" s="1"/>
  <c r="BA176" i="1" s="1"/>
  <c r="BA177" i="1" s="1"/>
  <c r="BA178" i="1" s="1"/>
  <c r="BA179" i="1" s="1"/>
  <c r="BA180" i="1" s="1"/>
  <c r="BA181" i="1" s="1"/>
  <c r="BA182" i="1" s="1"/>
  <c r="BA183" i="1" s="1"/>
  <c r="BA184" i="1" s="1"/>
  <c r="BA185" i="1" s="1"/>
  <c r="BA186" i="1" s="1"/>
  <c r="BA187" i="1" s="1"/>
  <c r="BA188" i="1" s="1"/>
  <c r="BA189" i="1" s="1"/>
  <c r="BA190" i="1" s="1"/>
  <c r="BA191" i="1" s="1"/>
  <c r="BA192" i="1" s="1"/>
  <c r="BA193" i="1" s="1"/>
  <c r="BA194" i="1" s="1"/>
  <c r="BA195" i="1" s="1"/>
  <c r="BA196" i="1" s="1"/>
  <c r="BA197" i="1" s="1"/>
  <c r="BA198" i="1" s="1"/>
  <c r="BA199" i="1" s="1"/>
  <c r="BA200" i="1" s="1"/>
  <c r="BA201" i="1" s="1"/>
  <c r="BA202" i="1" s="1"/>
  <c r="BA203" i="1" s="1"/>
  <c r="BA204" i="1" s="1"/>
  <c r="BA205" i="1" s="1"/>
  <c r="BA206" i="1" s="1"/>
  <c r="BA207" i="1" s="1"/>
  <c r="BA208" i="1" s="1"/>
  <c r="BA209" i="1" s="1"/>
  <c r="BA210" i="1" s="1"/>
  <c r="BA211" i="1" s="1"/>
  <c r="BA212" i="1" s="1"/>
  <c r="BA213" i="1" s="1"/>
  <c r="BA214" i="1" s="1"/>
  <c r="BA215" i="1" s="1"/>
  <c r="BA216" i="1" s="1"/>
  <c r="BA217" i="1" s="1"/>
  <c r="BA218" i="1" s="1"/>
  <c r="BA219" i="1" s="1"/>
  <c r="BA220" i="1" s="1"/>
  <c r="BA221" i="1" s="1"/>
  <c r="BA222" i="1" s="1"/>
  <c r="BA223" i="1" s="1"/>
  <c r="BA224" i="1" s="1"/>
  <c r="BA225" i="1" s="1"/>
  <c r="BA226" i="1" s="1"/>
  <c r="BA227" i="1" s="1"/>
  <c r="BA228" i="1" s="1"/>
  <c r="BA229" i="1" s="1"/>
  <c r="BA230" i="1" s="1"/>
  <c r="BA231" i="1" s="1"/>
  <c r="BA232" i="1" s="1"/>
  <c r="BA233" i="1" s="1"/>
  <c r="BA234" i="1" s="1"/>
  <c r="BA235" i="1" s="1"/>
  <c r="BA236" i="1" s="1"/>
  <c r="BA237" i="1" s="1"/>
  <c r="BA238" i="1" s="1"/>
  <c r="BA239" i="1" s="1"/>
  <c r="BA240" i="1" s="1"/>
  <c r="BA241" i="1" s="1"/>
  <c r="BA242" i="1" s="1"/>
  <c r="BA243" i="1" s="1"/>
  <c r="BA244" i="1" s="1"/>
  <c r="BA245" i="1" s="1"/>
  <c r="BA246" i="1" s="1"/>
  <c r="BA247" i="1" s="1"/>
  <c r="BA248" i="1" s="1"/>
  <c r="BA249" i="1" s="1"/>
  <c r="BA250" i="1" s="1"/>
  <c r="BA251" i="1" s="1"/>
  <c r="BA252" i="1" s="1"/>
  <c r="BA253" i="1" s="1"/>
  <c r="BA254" i="1" s="1"/>
  <c r="BA255" i="1" s="1"/>
  <c r="BA256" i="1" s="1"/>
  <c r="BA257" i="1" s="1"/>
  <c r="BA258" i="1" s="1"/>
  <c r="BA259" i="1" s="1"/>
  <c r="BA260" i="1" s="1"/>
  <c r="BA261" i="1" s="1"/>
  <c r="BA262" i="1" s="1"/>
  <c r="BA263" i="1" s="1"/>
  <c r="BA264" i="1" s="1"/>
  <c r="BA265" i="1" s="1"/>
  <c r="BA266" i="1" s="1"/>
  <c r="BA267" i="1" s="1"/>
  <c r="BA268" i="1" s="1"/>
  <c r="BA269" i="1" s="1"/>
  <c r="BA270" i="1" s="1"/>
  <c r="BA271" i="1" s="1"/>
  <c r="BA272" i="1" s="1"/>
  <c r="BA273" i="1" s="1"/>
  <c r="BA274" i="1" s="1"/>
  <c r="BA275" i="1" s="1"/>
  <c r="BA276" i="1" s="1"/>
  <c r="BA277" i="1" s="1"/>
  <c r="BA278" i="1" s="1"/>
  <c r="BA279" i="1" s="1"/>
  <c r="BA280" i="1" s="1"/>
  <c r="BA281" i="1" s="1"/>
  <c r="BA282" i="1" s="1"/>
  <c r="BA283" i="1" s="1"/>
  <c r="BA284" i="1" s="1"/>
  <c r="BA285" i="1" s="1"/>
  <c r="BA286" i="1" s="1"/>
  <c r="BA287" i="1" s="1"/>
  <c r="BA288" i="1" s="1"/>
  <c r="BA289" i="1" s="1"/>
  <c r="BA290" i="1" s="1"/>
  <c r="BA291" i="1" s="1"/>
  <c r="BA292" i="1" s="1"/>
  <c r="BA293" i="1" s="1"/>
  <c r="BA294" i="1" s="1"/>
  <c r="BA295" i="1" s="1"/>
  <c r="BA296" i="1" s="1"/>
  <c r="BA297" i="1" s="1"/>
  <c r="BA298" i="1" s="1"/>
  <c r="BA299" i="1" s="1"/>
  <c r="BA300" i="1" s="1"/>
  <c r="BA301" i="1" s="1"/>
  <c r="BA302" i="1" s="1"/>
  <c r="BA303" i="1" s="1"/>
  <c r="BA304" i="1" s="1"/>
  <c r="BA305" i="1" s="1"/>
  <c r="BA306" i="1" s="1"/>
  <c r="BA307" i="1" s="1"/>
  <c r="BA308" i="1" s="1"/>
  <c r="BA309" i="1" s="1"/>
  <c r="BA310" i="1" s="1"/>
  <c r="BA311" i="1" s="1"/>
  <c r="BA312" i="1" s="1"/>
  <c r="BA313" i="1" s="1"/>
  <c r="BA314" i="1" s="1"/>
  <c r="BA315" i="1" s="1"/>
  <c r="BA316" i="1" s="1"/>
  <c r="BA317" i="1" s="1"/>
  <c r="BA318" i="1" s="1"/>
  <c r="BA319" i="1" s="1"/>
  <c r="BA320" i="1" s="1"/>
  <c r="BA321" i="1" s="1"/>
  <c r="BA322" i="1" s="1"/>
  <c r="BA323" i="1" s="1"/>
  <c r="BA324" i="1" s="1"/>
  <c r="BA325" i="1" s="1"/>
  <c r="BA326" i="1" s="1"/>
  <c r="BA327" i="1" s="1"/>
  <c r="BA328" i="1" s="1"/>
  <c r="BA329" i="1" s="1"/>
  <c r="BA330" i="1" s="1"/>
  <c r="BA331" i="1" s="1"/>
  <c r="BA332" i="1" s="1"/>
  <c r="BA333" i="1" s="1"/>
  <c r="BA334" i="1" s="1"/>
  <c r="BA335" i="1" s="1"/>
  <c r="BA336" i="1" s="1"/>
  <c r="BA337" i="1" s="1"/>
  <c r="BA338" i="1" s="1"/>
  <c r="BA339" i="1" s="1"/>
  <c r="BA340" i="1" s="1"/>
  <c r="BA341" i="1" s="1"/>
  <c r="BA342" i="1" s="1"/>
  <c r="BA343" i="1" s="1"/>
  <c r="BA344" i="1" s="1"/>
  <c r="BA345" i="1" s="1"/>
  <c r="BA346" i="1" s="1"/>
  <c r="BA347" i="1" s="1"/>
  <c r="BA348" i="1" s="1"/>
  <c r="BA349" i="1" s="1"/>
  <c r="BA350" i="1" s="1"/>
  <c r="BA351" i="1" s="1"/>
  <c r="BA352" i="1" s="1"/>
  <c r="BA353" i="1" s="1"/>
  <c r="BA354" i="1" s="1"/>
  <c r="BA355" i="1" s="1"/>
  <c r="BA356" i="1" s="1"/>
  <c r="BA357" i="1" s="1"/>
  <c r="BA358" i="1" s="1"/>
  <c r="BA359" i="1" s="1"/>
  <c r="BA360" i="1" s="1"/>
  <c r="BA361" i="1" s="1"/>
  <c r="BA362" i="1" s="1"/>
  <c r="BA363" i="1" s="1"/>
  <c r="BA364" i="1" s="1"/>
  <c r="BA365" i="1" s="1"/>
  <c r="BA366" i="1" s="1"/>
  <c r="BA367" i="1" s="1"/>
  <c r="BA368" i="1" s="1"/>
  <c r="BA369" i="1" s="1"/>
  <c r="BA370" i="1" s="1"/>
  <c r="BR11" i="1"/>
  <c r="BR12" i="1" s="1"/>
  <c r="BR13" i="1" s="1"/>
  <c r="BR14" i="1" s="1"/>
  <c r="BR15" i="1" s="1"/>
  <c r="BR16" i="1" s="1"/>
  <c r="BR17" i="1" s="1"/>
  <c r="BR18" i="1" s="1"/>
  <c r="BR19" i="1" s="1"/>
  <c r="BR20" i="1" s="1"/>
  <c r="BR21" i="1" s="1"/>
  <c r="BR22" i="1" s="1"/>
  <c r="BR23" i="1" s="1"/>
  <c r="BR24" i="1" s="1"/>
  <c r="BR25" i="1" s="1"/>
  <c r="BR26" i="1" s="1"/>
  <c r="BR27" i="1" s="1"/>
  <c r="BR28" i="1" s="1"/>
  <c r="BR29" i="1" s="1"/>
  <c r="BR30" i="1" s="1"/>
  <c r="BR31" i="1" s="1"/>
  <c r="BR32" i="1" s="1"/>
  <c r="BR33" i="1" s="1"/>
  <c r="BR34" i="1" s="1"/>
  <c r="BR35" i="1" s="1"/>
  <c r="BR36" i="1" s="1"/>
  <c r="BR37" i="1" s="1"/>
  <c r="BR38" i="1" s="1"/>
  <c r="BR39" i="1" s="1"/>
  <c r="BR40" i="1" s="1"/>
  <c r="BR41" i="1" s="1"/>
  <c r="BR42" i="1" s="1"/>
  <c r="BR43" i="1" s="1"/>
  <c r="BR44" i="1" s="1"/>
  <c r="BR45" i="1" s="1"/>
  <c r="BR46" i="1" s="1"/>
  <c r="BR47" i="1" s="1"/>
  <c r="BR48" i="1" s="1"/>
  <c r="BR49" i="1" s="1"/>
  <c r="BR50" i="1" s="1"/>
  <c r="BR51" i="1" s="1"/>
  <c r="BR52" i="1" s="1"/>
  <c r="BR53" i="1" s="1"/>
  <c r="BR54" i="1" s="1"/>
  <c r="BR55" i="1" s="1"/>
  <c r="BR56" i="1" s="1"/>
  <c r="BR57" i="1" s="1"/>
  <c r="BR58" i="1" s="1"/>
  <c r="BR59" i="1" s="1"/>
  <c r="BR60" i="1" s="1"/>
  <c r="BR61" i="1" s="1"/>
  <c r="BR62" i="1" s="1"/>
  <c r="BR63" i="1" s="1"/>
  <c r="BR64" i="1" s="1"/>
  <c r="BR65" i="1" s="1"/>
  <c r="BR66" i="1" s="1"/>
  <c r="BR67" i="1" s="1"/>
  <c r="BR68" i="1" s="1"/>
  <c r="BR69" i="1" s="1"/>
  <c r="BR70" i="1" s="1"/>
  <c r="BR71" i="1" s="1"/>
  <c r="BR72" i="1" s="1"/>
  <c r="BR73" i="1" s="1"/>
  <c r="BR74" i="1" s="1"/>
  <c r="BR75" i="1" s="1"/>
  <c r="BR76" i="1" s="1"/>
  <c r="BR77" i="1" s="1"/>
  <c r="BR78" i="1" s="1"/>
  <c r="BR79" i="1" s="1"/>
  <c r="BR80" i="1" s="1"/>
  <c r="BR81" i="1" s="1"/>
  <c r="BR82" i="1" s="1"/>
  <c r="BR83" i="1" s="1"/>
  <c r="BR84" i="1" s="1"/>
  <c r="BR85" i="1" s="1"/>
  <c r="BR86" i="1" s="1"/>
  <c r="BR87" i="1" s="1"/>
  <c r="BR88" i="1" s="1"/>
  <c r="BR89" i="1" s="1"/>
  <c r="BR90" i="1" s="1"/>
  <c r="BR91" i="1" s="1"/>
  <c r="BR92" i="1" s="1"/>
  <c r="BR93" i="1" s="1"/>
  <c r="BR94" i="1" s="1"/>
  <c r="BR95" i="1" s="1"/>
  <c r="BR96" i="1" s="1"/>
  <c r="BR97" i="1" s="1"/>
  <c r="BR98" i="1" s="1"/>
  <c r="BR99" i="1" s="1"/>
  <c r="BR100" i="1" s="1"/>
  <c r="BR101" i="1" s="1"/>
  <c r="BR102" i="1" s="1"/>
  <c r="BR103" i="1" s="1"/>
  <c r="BR104" i="1" s="1"/>
  <c r="BR105" i="1" s="1"/>
  <c r="BR106" i="1" s="1"/>
  <c r="BR107" i="1" s="1"/>
  <c r="BR108" i="1" s="1"/>
  <c r="BR109" i="1" s="1"/>
  <c r="BR110" i="1" s="1"/>
  <c r="BR111" i="1" s="1"/>
  <c r="BR112" i="1" s="1"/>
  <c r="BR113" i="1" s="1"/>
  <c r="BR114" i="1" s="1"/>
  <c r="BR115" i="1" s="1"/>
  <c r="BR116" i="1" s="1"/>
  <c r="BR117" i="1" s="1"/>
  <c r="BR118" i="1" s="1"/>
  <c r="BR119" i="1" s="1"/>
  <c r="BR120" i="1" s="1"/>
  <c r="BR121" i="1" s="1"/>
  <c r="BR122" i="1" s="1"/>
  <c r="BR123" i="1" s="1"/>
  <c r="BR124" i="1" s="1"/>
  <c r="BR125" i="1" s="1"/>
  <c r="BR126" i="1" s="1"/>
  <c r="BR127" i="1" s="1"/>
  <c r="BR128" i="1" s="1"/>
  <c r="BR129" i="1" s="1"/>
  <c r="BR130" i="1" s="1"/>
  <c r="BR131" i="1" s="1"/>
  <c r="BR132" i="1" s="1"/>
  <c r="BR133" i="1" s="1"/>
  <c r="BR134" i="1" s="1"/>
  <c r="BR135" i="1" s="1"/>
  <c r="BR136" i="1" s="1"/>
  <c r="BR137" i="1" s="1"/>
  <c r="BR138" i="1" s="1"/>
  <c r="BR139" i="1" s="1"/>
  <c r="BR140" i="1" s="1"/>
  <c r="BR141" i="1" s="1"/>
  <c r="BR142" i="1" s="1"/>
  <c r="BR143" i="1" s="1"/>
  <c r="BR144" i="1" s="1"/>
  <c r="BR145" i="1" s="1"/>
  <c r="BR146" i="1" s="1"/>
  <c r="BR147" i="1" s="1"/>
  <c r="BR148" i="1" s="1"/>
  <c r="BR149" i="1" s="1"/>
  <c r="BR150" i="1" s="1"/>
  <c r="BR151" i="1" s="1"/>
  <c r="BR152" i="1" s="1"/>
  <c r="BR153" i="1" s="1"/>
  <c r="BR154" i="1" s="1"/>
  <c r="BR155" i="1" s="1"/>
  <c r="BR156" i="1" s="1"/>
  <c r="BR157" i="1" s="1"/>
  <c r="BR158" i="1" s="1"/>
  <c r="BR159" i="1" s="1"/>
  <c r="BR160" i="1" s="1"/>
  <c r="BR161" i="1" s="1"/>
  <c r="BR162" i="1" s="1"/>
  <c r="BR163" i="1" s="1"/>
  <c r="BR164" i="1" s="1"/>
  <c r="BR165" i="1" s="1"/>
  <c r="BR166" i="1" s="1"/>
  <c r="BR167" i="1" s="1"/>
  <c r="BR168" i="1" s="1"/>
  <c r="BR169" i="1" s="1"/>
  <c r="BR170" i="1" s="1"/>
  <c r="BR171" i="1" s="1"/>
  <c r="BR172" i="1" s="1"/>
  <c r="BR173" i="1" s="1"/>
  <c r="BR174" i="1" s="1"/>
  <c r="BR175" i="1" s="1"/>
  <c r="BR176" i="1" s="1"/>
  <c r="BR177" i="1" s="1"/>
  <c r="BR178" i="1" s="1"/>
  <c r="BR179" i="1" s="1"/>
  <c r="BR180" i="1" s="1"/>
  <c r="BR181" i="1" s="1"/>
  <c r="BR182" i="1" s="1"/>
  <c r="BR183" i="1" s="1"/>
  <c r="BR184" i="1" s="1"/>
  <c r="BR185" i="1" s="1"/>
  <c r="BR186" i="1" s="1"/>
  <c r="BR187" i="1" s="1"/>
  <c r="BR188" i="1" s="1"/>
  <c r="BR189" i="1" s="1"/>
  <c r="BR190" i="1" s="1"/>
  <c r="BR191" i="1" s="1"/>
  <c r="BR192" i="1" s="1"/>
  <c r="BR193" i="1" s="1"/>
  <c r="BR194" i="1" s="1"/>
  <c r="BR195" i="1" s="1"/>
  <c r="BR196" i="1" s="1"/>
  <c r="BR197" i="1" s="1"/>
  <c r="BR198" i="1" s="1"/>
  <c r="BR199" i="1" s="1"/>
  <c r="BR200" i="1" s="1"/>
  <c r="BR201" i="1" s="1"/>
  <c r="BR202" i="1" s="1"/>
  <c r="BR203" i="1" s="1"/>
  <c r="BR204" i="1" s="1"/>
  <c r="BR205" i="1" s="1"/>
  <c r="BR206" i="1" s="1"/>
  <c r="BR207" i="1" s="1"/>
  <c r="BR208" i="1" s="1"/>
  <c r="BR209" i="1" s="1"/>
  <c r="BR210" i="1" s="1"/>
  <c r="BR211" i="1" s="1"/>
  <c r="BR212" i="1" s="1"/>
  <c r="BR213" i="1" s="1"/>
  <c r="BR214" i="1" s="1"/>
  <c r="BR215" i="1" s="1"/>
  <c r="BR216" i="1" s="1"/>
  <c r="BR217" i="1" s="1"/>
  <c r="BR218" i="1" s="1"/>
  <c r="BR219" i="1" s="1"/>
  <c r="BR220" i="1" s="1"/>
  <c r="BR221" i="1" s="1"/>
  <c r="BR222" i="1" s="1"/>
  <c r="BR223" i="1" s="1"/>
  <c r="BR224" i="1" s="1"/>
  <c r="BR225" i="1" s="1"/>
  <c r="BR226" i="1" s="1"/>
  <c r="BR227" i="1" s="1"/>
  <c r="BR228" i="1" s="1"/>
  <c r="BR229" i="1" s="1"/>
  <c r="BR230" i="1" s="1"/>
  <c r="BR231" i="1" s="1"/>
  <c r="BR232" i="1" s="1"/>
  <c r="BR233" i="1" s="1"/>
  <c r="BR234" i="1" s="1"/>
  <c r="BR235" i="1" s="1"/>
  <c r="BR236" i="1" s="1"/>
  <c r="BR237" i="1" s="1"/>
  <c r="BR238" i="1" s="1"/>
  <c r="BR239" i="1" s="1"/>
  <c r="BR240" i="1" s="1"/>
  <c r="BR241" i="1" s="1"/>
  <c r="BR242" i="1" s="1"/>
  <c r="BR243" i="1" s="1"/>
  <c r="BR244" i="1" s="1"/>
  <c r="BR245" i="1" s="1"/>
  <c r="BR246" i="1" s="1"/>
  <c r="BR247" i="1" s="1"/>
  <c r="BR248" i="1" s="1"/>
  <c r="BR249" i="1" s="1"/>
  <c r="BR250" i="1" s="1"/>
  <c r="BR251" i="1" s="1"/>
  <c r="BR252" i="1" s="1"/>
  <c r="BR253" i="1" s="1"/>
  <c r="BR254" i="1" s="1"/>
  <c r="BR255" i="1" s="1"/>
  <c r="BR256" i="1" s="1"/>
  <c r="BR257" i="1" s="1"/>
  <c r="BR258" i="1" s="1"/>
  <c r="BR259" i="1" s="1"/>
  <c r="BR260" i="1" s="1"/>
  <c r="BR261" i="1" s="1"/>
  <c r="BR262" i="1" s="1"/>
  <c r="BR263" i="1" s="1"/>
  <c r="BR264" i="1" s="1"/>
  <c r="BR265" i="1" s="1"/>
  <c r="BR266" i="1" s="1"/>
  <c r="BR267" i="1" s="1"/>
  <c r="BR268" i="1" s="1"/>
  <c r="BR269" i="1" s="1"/>
  <c r="BR270" i="1" s="1"/>
  <c r="BR271" i="1" s="1"/>
  <c r="BR272" i="1" s="1"/>
  <c r="BR273" i="1" s="1"/>
  <c r="BR274" i="1" s="1"/>
  <c r="BR275" i="1" s="1"/>
  <c r="BR276" i="1" s="1"/>
  <c r="BR277" i="1" s="1"/>
  <c r="BR278" i="1" s="1"/>
  <c r="BR279" i="1" s="1"/>
  <c r="BR280" i="1" s="1"/>
  <c r="BR281" i="1" s="1"/>
  <c r="BR282" i="1" s="1"/>
  <c r="BR283" i="1" s="1"/>
  <c r="BR284" i="1" s="1"/>
  <c r="BR285" i="1" s="1"/>
  <c r="BR286" i="1" s="1"/>
  <c r="BR287" i="1" s="1"/>
  <c r="BR288" i="1" s="1"/>
  <c r="BR289" i="1" s="1"/>
  <c r="BR290" i="1" s="1"/>
  <c r="BR291" i="1" s="1"/>
  <c r="BR292" i="1" s="1"/>
  <c r="BR293" i="1" s="1"/>
  <c r="BR294" i="1" s="1"/>
  <c r="BR295" i="1" s="1"/>
  <c r="BR296" i="1" s="1"/>
  <c r="BR297" i="1" s="1"/>
  <c r="BR298" i="1" s="1"/>
  <c r="BR299" i="1" s="1"/>
  <c r="BR300" i="1" s="1"/>
  <c r="BR301" i="1" s="1"/>
  <c r="BR302" i="1" s="1"/>
  <c r="BR303" i="1" s="1"/>
  <c r="BR304" i="1" s="1"/>
  <c r="BR305" i="1" s="1"/>
  <c r="BR306" i="1" s="1"/>
  <c r="BR307" i="1" s="1"/>
  <c r="BR308" i="1" s="1"/>
  <c r="BR309" i="1" s="1"/>
  <c r="BR310" i="1" s="1"/>
  <c r="BR311" i="1" s="1"/>
  <c r="BR312" i="1" s="1"/>
  <c r="BR313" i="1" s="1"/>
  <c r="BR314" i="1" s="1"/>
  <c r="BR315" i="1" s="1"/>
  <c r="BR316" i="1" s="1"/>
  <c r="BR317" i="1" s="1"/>
  <c r="BR318" i="1" s="1"/>
  <c r="BR319" i="1" s="1"/>
  <c r="BR320" i="1" s="1"/>
  <c r="BR321" i="1" s="1"/>
  <c r="BR322" i="1" s="1"/>
  <c r="BR323" i="1" s="1"/>
  <c r="BR324" i="1" s="1"/>
  <c r="BR325" i="1" s="1"/>
  <c r="BR326" i="1" s="1"/>
  <c r="BR327" i="1" s="1"/>
  <c r="BR328" i="1" s="1"/>
  <c r="BR329" i="1" s="1"/>
  <c r="BR330" i="1" s="1"/>
  <c r="BR331" i="1" s="1"/>
  <c r="BR332" i="1" s="1"/>
  <c r="BR333" i="1" s="1"/>
  <c r="BR334" i="1" s="1"/>
  <c r="BR335" i="1" s="1"/>
  <c r="BR336" i="1" s="1"/>
  <c r="BR337" i="1" s="1"/>
  <c r="BR338" i="1" s="1"/>
  <c r="BR339" i="1" s="1"/>
  <c r="BR340" i="1" s="1"/>
  <c r="BR341" i="1" s="1"/>
  <c r="BR342" i="1" s="1"/>
  <c r="BR343" i="1" s="1"/>
  <c r="BR344" i="1" s="1"/>
  <c r="BR345" i="1" s="1"/>
  <c r="BR346" i="1" s="1"/>
  <c r="BR347" i="1" s="1"/>
  <c r="BR348" i="1" s="1"/>
  <c r="BR349" i="1" s="1"/>
  <c r="BR350" i="1" s="1"/>
  <c r="BR351" i="1" s="1"/>
  <c r="BR352" i="1" s="1"/>
  <c r="BR353" i="1" s="1"/>
  <c r="BR354" i="1" s="1"/>
  <c r="BR355" i="1" s="1"/>
  <c r="BR356" i="1" s="1"/>
  <c r="BR357" i="1" s="1"/>
  <c r="BR358" i="1" s="1"/>
  <c r="BR359" i="1" s="1"/>
  <c r="BR360" i="1" s="1"/>
  <c r="BR361" i="1" s="1"/>
  <c r="BR362" i="1" s="1"/>
  <c r="BR363" i="1" s="1"/>
  <c r="BR364" i="1" s="1"/>
  <c r="BR365" i="1" s="1"/>
  <c r="BR366" i="1" s="1"/>
  <c r="BR367" i="1" s="1"/>
  <c r="BR368" i="1" s="1"/>
  <c r="BR369" i="1" s="1"/>
  <c r="BR370" i="1" s="1"/>
  <c r="AO12" i="1"/>
  <c r="AR12" i="1"/>
  <c r="AP13" i="1"/>
  <c r="AM14" i="1"/>
  <c r="AQ13" i="1"/>
  <c r="AV14" i="1"/>
  <c r="AT15" i="1"/>
  <c r="AW14" i="1"/>
  <c r="BF13" i="1"/>
  <c r="BI13" i="1"/>
  <c r="BM14" i="1"/>
  <c r="BK15" i="1"/>
  <c r="BN14" i="1"/>
  <c r="BG14" i="1"/>
  <c r="BD15" i="1"/>
  <c r="BH14" i="1"/>
  <c r="CB13" i="1" l="1"/>
  <c r="CF12" i="1"/>
  <c r="CG12" i="1" s="1"/>
  <c r="AX14" i="1"/>
  <c r="AY14" i="1" s="1"/>
  <c r="AG13" i="1"/>
  <c r="AH13" i="1" s="1"/>
  <c r="AC15" i="1"/>
  <c r="AF14" i="1"/>
  <c r="AG14" i="1" s="1"/>
  <c r="P13" i="1"/>
  <c r="Q13" i="1" s="1"/>
  <c r="BF14" i="1"/>
  <c r="BI14" i="1"/>
  <c r="BM15" i="1"/>
  <c r="BK16" i="1"/>
  <c r="BN15" i="1"/>
  <c r="AO13" i="1"/>
  <c r="AR13" i="1"/>
  <c r="Y13" i="1"/>
  <c r="Z13" i="1"/>
  <c r="H13" i="1"/>
  <c r="I13" i="1"/>
  <c r="BG15" i="1"/>
  <c r="BD16" i="1"/>
  <c r="BH15" i="1"/>
  <c r="BO14" i="1"/>
  <c r="BP14" i="1" s="1"/>
  <c r="AV15" i="1"/>
  <c r="AT16" i="1"/>
  <c r="AW15" i="1"/>
  <c r="AP14" i="1"/>
  <c r="AM15" i="1"/>
  <c r="AQ14" i="1"/>
  <c r="L14" i="1"/>
  <c r="BX13" i="1"/>
  <c r="BY13" i="1"/>
  <c r="AE15" i="1"/>
  <c r="AF15" i="1"/>
  <c r="AH14" i="1" l="1"/>
  <c r="CE13" i="1"/>
  <c r="CD13" i="1"/>
  <c r="CF13" i="1" s="1"/>
  <c r="CG13" i="1" s="1"/>
  <c r="CB14" i="1"/>
  <c r="BO15" i="1"/>
  <c r="BP15" i="1" s="1"/>
  <c r="AG15" i="1"/>
  <c r="AH15" i="1" s="1"/>
  <c r="AO14" i="1"/>
  <c r="AR14" i="1"/>
  <c r="AC16" i="1"/>
  <c r="BM16" i="1"/>
  <c r="BK17" i="1"/>
  <c r="BN16" i="1"/>
  <c r="N14" i="1"/>
  <c r="L15" i="1" s="1"/>
  <c r="O14" i="1"/>
  <c r="BF15" i="1"/>
  <c r="BI15" i="1"/>
  <c r="AV16" i="1"/>
  <c r="AT17" i="1"/>
  <c r="AW16" i="1"/>
  <c r="BG16" i="1"/>
  <c r="BD17" i="1"/>
  <c r="BH16" i="1"/>
  <c r="X13" i="1"/>
  <c r="V14" i="1" s="1"/>
  <c r="AA13" i="1"/>
  <c r="BW13" i="1"/>
  <c r="BU14" i="1" s="1"/>
  <c r="BZ13" i="1"/>
  <c r="AP15" i="1"/>
  <c r="AM16" i="1"/>
  <c r="AQ15" i="1"/>
  <c r="AX15" i="1"/>
  <c r="AY15" i="1" s="1"/>
  <c r="G13" i="1"/>
  <c r="E14" i="1" s="1"/>
  <c r="J13" i="1"/>
  <c r="AX16" i="1" l="1"/>
  <c r="AY16" i="1" s="1"/>
  <c r="CD14" i="1"/>
  <c r="CE14" i="1"/>
  <c r="AP16" i="1"/>
  <c r="AM17" i="1"/>
  <c r="AQ16" i="1"/>
  <c r="N15" i="1"/>
  <c r="O15" i="1"/>
  <c r="BO16" i="1"/>
  <c r="BP16" i="1" s="1"/>
  <c r="H14" i="1"/>
  <c r="I14" i="1"/>
  <c r="Y14" i="1"/>
  <c r="Z14" i="1"/>
  <c r="P14" i="1"/>
  <c r="Q14" i="1" s="1"/>
  <c r="AE16" i="1"/>
  <c r="AC17" i="1" s="1"/>
  <c r="AF16" i="1"/>
  <c r="BF16" i="1"/>
  <c r="BI16" i="1"/>
  <c r="AV17" i="1"/>
  <c r="AT18" i="1"/>
  <c r="AW17" i="1"/>
  <c r="AO15" i="1"/>
  <c r="AR15" i="1"/>
  <c r="BX14" i="1"/>
  <c r="BY14" i="1"/>
  <c r="BG17" i="1"/>
  <c r="BD18" i="1"/>
  <c r="BH17" i="1"/>
  <c r="BM17" i="1"/>
  <c r="BK18" i="1"/>
  <c r="BN17" i="1"/>
  <c r="CF14" i="1" l="1"/>
  <c r="CG14" i="1" s="1"/>
  <c r="CB15" i="1"/>
  <c r="BO17" i="1"/>
  <c r="BP17" i="1" s="1"/>
  <c r="P15" i="1"/>
  <c r="Q15" i="1" s="1"/>
  <c r="AE17" i="1"/>
  <c r="AC18" i="1" s="1"/>
  <c r="AF17" i="1"/>
  <c r="BG18" i="1"/>
  <c r="BD19" i="1"/>
  <c r="BH18" i="1"/>
  <c r="AV18" i="1"/>
  <c r="AT19" i="1"/>
  <c r="AW18" i="1"/>
  <c r="X14" i="1"/>
  <c r="V15" i="1" s="1"/>
  <c r="AA14" i="1"/>
  <c r="L16" i="1"/>
  <c r="BM18" i="1"/>
  <c r="BO18" i="1" s="1"/>
  <c r="BP18" i="1" s="1"/>
  <c r="BK19" i="1"/>
  <c r="BN18" i="1"/>
  <c r="AX17" i="1"/>
  <c r="AY17" i="1" s="1"/>
  <c r="AO16" i="1"/>
  <c r="AR16" i="1"/>
  <c r="BW14" i="1"/>
  <c r="BU15" i="1" s="1"/>
  <c r="BZ14" i="1"/>
  <c r="AG16" i="1"/>
  <c r="AH16" i="1" s="1"/>
  <c r="AP17" i="1"/>
  <c r="AM18" i="1"/>
  <c r="AQ17" i="1"/>
  <c r="BF17" i="1"/>
  <c r="BI17" i="1"/>
  <c r="G14" i="1"/>
  <c r="E15" i="1" s="1"/>
  <c r="J14" i="1"/>
  <c r="AX18" i="1" l="1"/>
  <c r="AY18" i="1" s="1"/>
  <c r="CD15" i="1"/>
  <c r="CE15" i="1"/>
  <c r="AO17" i="1"/>
  <c r="AR17" i="1"/>
  <c r="N16" i="1"/>
  <c r="L17" i="1" s="1"/>
  <c r="O16" i="1"/>
  <c r="AV19" i="1"/>
  <c r="AT20" i="1"/>
  <c r="AW19" i="1"/>
  <c r="BM19" i="1"/>
  <c r="BK20" i="1"/>
  <c r="BN19" i="1"/>
  <c r="Y15" i="1"/>
  <c r="Z15" i="1"/>
  <c r="BF18" i="1"/>
  <c r="BI18" i="1"/>
  <c r="AE18" i="1"/>
  <c r="AC19" i="1" s="1"/>
  <c r="AF18" i="1"/>
  <c r="H15" i="1"/>
  <c r="I15" i="1"/>
  <c r="AP18" i="1"/>
  <c r="AM19" i="1"/>
  <c r="AQ18" i="1"/>
  <c r="BX15" i="1"/>
  <c r="BY15" i="1"/>
  <c r="BG19" i="1"/>
  <c r="BD20" i="1"/>
  <c r="BH19" i="1"/>
  <c r="AG17" i="1"/>
  <c r="AH17" i="1" s="1"/>
  <c r="CB16" i="1" l="1"/>
  <c r="CF15" i="1"/>
  <c r="CG15" i="1" s="1"/>
  <c r="AX19" i="1"/>
  <c r="AY19" i="1" s="1"/>
  <c r="N17" i="1"/>
  <c r="L18" i="1" s="1"/>
  <c r="O17" i="1"/>
  <c r="G15" i="1"/>
  <c r="E16" i="1" s="1"/>
  <c r="J15" i="1"/>
  <c r="AO18" i="1"/>
  <c r="AR18" i="1"/>
  <c r="AG18" i="1"/>
  <c r="AH18" i="1" s="1"/>
  <c r="BO19" i="1"/>
  <c r="BP19" i="1" s="1"/>
  <c r="AV20" i="1"/>
  <c r="AT21" i="1"/>
  <c r="AW20" i="1"/>
  <c r="P16" i="1"/>
  <c r="Q16" i="1" s="1"/>
  <c r="BW15" i="1"/>
  <c r="BU16" i="1" s="1"/>
  <c r="BZ15" i="1"/>
  <c r="AP19" i="1"/>
  <c r="AM20" i="1"/>
  <c r="AQ19" i="1"/>
  <c r="BF19" i="1"/>
  <c r="BI19" i="1"/>
  <c r="BG20" i="1"/>
  <c r="BD21" i="1"/>
  <c r="BH20" i="1"/>
  <c r="AE19" i="1"/>
  <c r="AC20" i="1" s="1"/>
  <c r="AF19" i="1"/>
  <c r="X15" i="1"/>
  <c r="V16" i="1" s="1"/>
  <c r="AA15" i="1"/>
  <c r="BM20" i="1"/>
  <c r="BK21" i="1"/>
  <c r="BN20" i="1"/>
  <c r="CE16" i="1" l="1"/>
  <c r="CD16" i="1"/>
  <c r="BO20" i="1"/>
  <c r="BP20" i="1" s="1"/>
  <c r="AE20" i="1"/>
  <c r="AC21" i="1" s="1"/>
  <c r="AF20" i="1"/>
  <c r="H16" i="1"/>
  <c r="I16" i="1"/>
  <c r="AG19" i="1"/>
  <c r="AH19" i="1" s="1"/>
  <c r="AV21" i="1"/>
  <c r="AT22" i="1"/>
  <c r="AW21" i="1"/>
  <c r="Y16" i="1"/>
  <c r="Z16" i="1"/>
  <c r="BF20" i="1"/>
  <c r="BI20" i="1"/>
  <c r="AO19" i="1"/>
  <c r="AR19" i="1"/>
  <c r="BX16" i="1"/>
  <c r="BY16" i="1"/>
  <c r="AX20" i="1"/>
  <c r="AY20" i="1" s="1"/>
  <c r="N18" i="1"/>
  <c r="L19" i="1" s="1"/>
  <c r="O18" i="1"/>
  <c r="BM21" i="1"/>
  <c r="BK22" i="1"/>
  <c r="BN21" i="1"/>
  <c r="BG21" i="1"/>
  <c r="BD22" i="1"/>
  <c r="BH21" i="1"/>
  <c r="AP20" i="1"/>
  <c r="AM21" i="1"/>
  <c r="AQ20" i="1"/>
  <c r="P17" i="1"/>
  <c r="Q17" i="1" s="1"/>
  <c r="CF16" i="1" l="1"/>
  <c r="CG16" i="1" s="1"/>
  <c r="CB17" i="1"/>
  <c r="BW16" i="1"/>
  <c r="BU17" i="1" s="1"/>
  <c r="BZ16" i="1"/>
  <c r="N19" i="1"/>
  <c r="L20" i="1" s="1"/>
  <c r="O19" i="1"/>
  <c r="G16" i="1"/>
  <c r="E17" i="1" s="1"/>
  <c r="J16" i="1"/>
  <c r="AE21" i="1"/>
  <c r="AF21" i="1"/>
  <c r="BF21" i="1"/>
  <c r="BI21" i="1"/>
  <c r="BM22" i="1"/>
  <c r="BK23" i="1"/>
  <c r="BN22" i="1"/>
  <c r="X16" i="1"/>
  <c r="V17" i="1" s="1"/>
  <c r="AA16" i="1"/>
  <c r="AV22" i="1"/>
  <c r="AT23" i="1"/>
  <c r="AW22" i="1"/>
  <c r="AG20" i="1"/>
  <c r="AH20" i="1" s="1"/>
  <c r="AO20" i="1"/>
  <c r="AR20" i="1"/>
  <c r="P18" i="1"/>
  <c r="Q18" i="1" s="1"/>
  <c r="AP21" i="1"/>
  <c r="AM22" i="1"/>
  <c r="AQ21" i="1"/>
  <c r="BG22" i="1"/>
  <c r="BD23" i="1"/>
  <c r="BH22" i="1"/>
  <c r="BO21" i="1"/>
  <c r="BP21" i="1" s="1"/>
  <c r="AX21" i="1"/>
  <c r="AY21" i="1" s="1"/>
  <c r="CE17" i="1" l="1"/>
  <c r="CD17" i="1"/>
  <c r="CF17" i="1" s="1"/>
  <c r="CG17" i="1" s="1"/>
  <c r="AX22" i="1"/>
  <c r="AY22" i="1" s="1"/>
  <c r="BO22" i="1"/>
  <c r="BP22" i="1" s="1"/>
  <c r="AG21" i="1"/>
  <c r="AH21" i="1" s="1"/>
  <c r="BG23" i="1"/>
  <c r="BD24" i="1"/>
  <c r="BH23" i="1"/>
  <c r="N20" i="1"/>
  <c r="L21" i="1" s="1"/>
  <c r="O20" i="1"/>
  <c r="Y17" i="1"/>
  <c r="Z17" i="1"/>
  <c r="P19" i="1"/>
  <c r="Q19" i="1" s="1"/>
  <c r="AO21" i="1"/>
  <c r="AR21" i="1"/>
  <c r="AV23" i="1"/>
  <c r="AX23" i="1" s="1"/>
  <c r="AY23" i="1" s="1"/>
  <c r="AT24" i="1"/>
  <c r="AW23" i="1"/>
  <c r="BM23" i="1"/>
  <c r="BK24" i="1"/>
  <c r="BN23" i="1"/>
  <c r="H17" i="1"/>
  <c r="I17" i="1"/>
  <c r="BF22" i="1"/>
  <c r="BI22" i="1"/>
  <c r="AP22" i="1"/>
  <c r="AM23" i="1"/>
  <c r="AQ22" i="1"/>
  <c r="AC22" i="1"/>
  <c r="BX17" i="1"/>
  <c r="BY17" i="1"/>
  <c r="BO23" i="1" l="1"/>
  <c r="BP23" i="1" s="1"/>
  <c r="CB18" i="1"/>
  <c r="N21" i="1"/>
  <c r="O21" i="1"/>
  <c r="AO22" i="1"/>
  <c r="AR22" i="1"/>
  <c r="AV24" i="1"/>
  <c r="AT25" i="1"/>
  <c r="AW24" i="1"/>
  <c r="AP23" i="1"/>
  <c r="AM24" i="1"/>
  <c r="AQ23" i="1"/>
  <c r="G17" i="1"/>
  <c r="E18" i="1" s="1"/>
  <c r="J17" i="1"/>
  <c r="BM24" i="1"/>
  <c r="BK25" i="1"/>
  <c r="BN24" i="1"/>
  <c r="X17" i="1"/>
  <c r="V18" i="1" s="1"/>
  <c r="AA17" i="1"/>
  <c r="BF23" i="1"/>
  <c r="BI23" i="1"/>
  <c r="AE22" i="1"/>
  <c r="AF22" i="1"/>
  <c r="P20" i="1"/>
  <c r="Q20" i="1" s="1"/>
  <c r="BG24" i="1"/>
  <c r="BD25" i="1"/>
  <c r="BH24" i="1"/>
  <c r="BW17" i="1"/>
  <c r="BU18" i="1" s="1"/>
  <c r="BZ17" i="1"/>
  <c r="CE18" i="1" l="1"/>
  <c r="CD18" i="1"/>
  <c r="AG22" i="1"/>
  <c r="AH22" i="1" s="1"/>
  <c r="P21" i="1"/>
  <c r="Q21" i="1" s="1"/>
  <c r="BX18" i="1"/>
  <c r="BY18" i="1"/>
  <c r="H18" i="1"/>
  <c r="I18" i="1"/>
  <c r="BF24" i="1"/>
  <c r="BI24" i="1"/>
  <c r="BM25" i="1"/>
  <c r="BK26" i="1"/>
  <c r="BN25" i="1"/>
  <c r="AO23" i="1"/>
  <c r="AR23" i="1"/>
  <c r="AV25" i="1"/>
  <c r="AT26" i="1"/>
  <c r="AW25" i="1"/>
  <c r="BG25" i="1"/>
  <c r="BD26" i="1"/>
  <c r="BH25" i="1"/>
  <c r="AC23" i="1"/>
  <c r="BO24" i="1"/>
  <c r="BP24" i="1" s="1"/>
  <c r="AP24" i="1"/>
  <c r="AM25" i="1"/>
  <c r="AQ24" i="1"/>
  <c r="AX24" i="1"/>
  <c r="AY24" i="1" s="1"/>
  <c r="L22" i="1"/>
  <c r="Y18" i="1"/>
  <c r="Z18" i="1"/>
  <c r="CB19" i="1" l="1"/>
  <c r="CF18" i="1"/>
  <c r="CG18" i="1" s="1"/>
  <c r="AO24" i="1"/>
  <c r="AR24" i="1"/>
  <c r="AE23" i="1"/>
  <c r="AF23" i="1"/>
  <c r="BO25" i="1"/>
  <c r="BP25" i="1" s="1"/>
  <c r="AP25" i="1"/>
  <c r="AM26" i="1"/>
  <c r="AQ25" i="1"/>
  <c r="BF25" i="1"/>
  <c r="BI25" i="1"/>
  <c r="BW18" i="1"/>
  <c r="BU19" i="1" s="1"/>
  <c r="BZ18" i="1"/>
  <c r="N22" i="1"/>
  <c r="O22" i="1"/>
  <c r="BG26" i="1"/>
  <c r="BD27" i="1"/>
  <c r="BH26" i="1"/>
  <c r="AV26" i="1"/>
  <c r="AT27" i="1"/>
  <c r="AW26" i="1"/>
  <c r="G18" i="1"/>
  <c r="E19" i="1" s="1"/>
  <c r="J18" i="1"/>
  <c r="X18" i="1"/>
  <c r="V19" i="1" s="1"/>
  <c r="AA18" i="1"/>
  <c r="AX25" i="1"/>
  <c r="AY25" i="1" s="1"/>
  <c r="BM26" i="1"/>
  <c r="BK27" i="1"/>
  <c r="BN26" i="1"/>
  <c r="CE19" i="1" l="1"/>
  <c r="CD19" i="1"/>
  <c r="CB20" i="1" s="1"/>
  <c r="AG23" i="1"/>
  <c r="AH23" i="1" s="1"/>
  <c r="P22" i="1"/>
  <c r="Q22" i="1" s="1"/>
  <c r="H19" i="1"/>
  <c r="I19" i="1"/>
  <c r="BF26" i="1"/>
  <c r="BI26" i="1"/>
  <c r="L23" i="1"/>
  <c r="AC24" i="1"/>
  <c r="BG27" i="1"/>
  <c r="BD28" i="1"/>
  <c r="BH27" i="1"/>
  <c r="BM27" i="1"/>
  <c r="BK28" i="1"/>
  <c r="BN27" i="1"/>
  <c r="Y19" i="1"/>
  <c r="Z19" i="1"/>
  <c r="AV27" i="1"/>
  <c r="AT28" i="1"/>
  <c r="AW27" i="1"/>
  <c r="AO25" i="1"/>
  <c r="AR25" i="1"/>
  <c r="BO26" i="1"/>
  <c r="BP26" i="1" s="1"/>
  <c r="AX26" i="1"/>
  <c r="AY26" i="1" s="1"/>
  <c r="BX19" i="1"/>
  <c r="BY19" i="1"/>
  <c r="AP26" i="1"/>
  <c r="AM27" i="1"/>
  <c r="AQ26" i="1"/>
  <c r="CD20" i="1" l="1"/>
  <c r="CE20" i="1"/>
  <c r="CF19" i="1"/>
  <c r="CG19" i="1" s="1"/>
  <c r="BO27" i="1"/>
  <c r="BP27" i="1" s="1"/>
  <c r="AO26" i="1"/>
  <c r="AR26" i="1"/>
  <c r="AX27" i="1"/>
  <c r="AY27" i="1" s="1"/>
  <c r="X19" i="1"/>
  <c r="V20" i="1" s="1"/>
  <c r="AA19" i="1"/>
  <c r="BM28" i="1"/>
  <c r="BK29" i="1"/>
  <c r="BN28" i="1"/>
  <c r="AE24" i="1"/>
  <c r="AC25" i="1"/>
  <c r="AF24" i="1"/>
  <c r="G19" i="1"/>
  <c r="E20" i="1" s="1"/>
  <c r="J19" i="1"/>
  <c r="BF27" i="1"/>
  <c r="BI27" i="1"/>
  <c r="N23" i="1"/>
  <c r="O23" i="1"/>
  <c r="AP27" i="1"/>
  <c r="AM28" i="1"/>
  <c r="AQ27" i="1"/>
  <c r="BW19" i="1"/>
  <c r="BU20" i="1" s="1"/>
  <c r="BZ19" i="1"/>
  <c r="AV28" i="1"/>
  <c r="AT29" i="1"/>
  <c r="AW28" i="1"/>
  <c r="BG28" i="1"/>
  <c r="BD29" i="1"/>
  <c r="BH28" i="1"/>
  <c r="CB21" i="1" l="1"/>
  <c r="CF20" i="1"/>
  <c r="CG20" i="1" s="1"/>
  <c r="AX28" i="1"/>
  <c r="AY28" i="1" s="1"/>
  <c r="P23" i="1"/>
  <c r="Q23" i="1" s="1"/>
  <c r="BG29" i="1"/>
  <c r="BD30" i="1"/>
  <c r="BH29" i="1"/>
  <c r="AP28" i="1"/>
  <c r="AM29" i="1"/>
  <c r="AQ28" i="1"/>
  <c r="BM29" i="1"/>
  <c r="BK30" i="1"/>
  <c r="BN29" i="1"/>
  <c r="BX20" i="1"/>
  <c r="BY20" i="1"/>
  <c r="AE25" i="1"/>
  <c r="AF25" i="1"/>
  <c r="BO28" i="1"/>
  <c r="BP28" i="1" s="1"/>
  <c r="BF28" i="1"/>
  <c r="BI28" i="1"/>
  <c r="AV29" i="1"/>
  <c r="AT30" i="1"/>
  <c r="AW29" i="1"/>
  <c r="AO27" i="1"/>
  <c r="AR27" i="1"/>
  <c r="L24" i="1"/>
  <c r="AG24" i="1"/>
  <c r="AH24" i="1" s="1"/>
  <c r="H20" i="1"/>
  <c r="I20" i="1"/>
  <c r="Y20" i="1"/>
  <c r="Z20" i="1"/>
  <c r="CD21" i="1" l="1"/>
  <c r="CE21" i="1"/>
  <c r="CB22" i="1"/>
  <c r="BO29" i="1"/>
  <c r="BP29" i="1" s="1"/>
  <c r="AG25" i="1"/>
  <c r="AH25" i="1" s="1"/>
  <c r="BM30" i="1"/>
  <c r="BK31" i="1"/>
  <c r="BN30" i="1"/>
  <c r="G20" i="1"/>
  <c r="E21" i="1" s="1"/>
  <c r="J20" i="1"/>
  <c r="N24" i="1"/>
  <c r="O24" i="1"/>
  <c r="AV30" i="1"/>
  <c r="AT31" i="1"/>
  <c r="AW30" i="1"/>
  <c r="BW20" i="1"/>
  <c r="BU21" i="1" s="1"/>
  <c r="BZ20" i="1"/>
  <c r="BF29" i="1"/>
  <c r="BI29" i="1"/>
  <c r="X20" i="1"/>
  <c r="V21" i="1" s="1"/>
  <c r="AA20" i="1"/>
  <c r="AX29" i="1"/>
  <c r="AY29" i="1" s="1"/>
  <c r="AO28" i="1"/>
  <c r="AR28" i="1"/>
  <c r="BG30" i="1"/>
  <c r="BD31" i="1"/>
  <c r="BH30" i="1"/>
  <c r="AC26" i="1"/>
  <c r="AP29" i="1"/>
  <c r="AM30" i="1"/>
  <c r="AQ29" i="1"/>
  <c r="CD22" i="1" l="1"/>
  <c r="CE22" i="1"/>
  <c r="CB23" i="1"/>
  <c r="CF21" i="1"/>
  <c r="CG21" i="1" s="1"/>
  <c r="P24" i="1"/>
  <c r="Q24" i="1" s="1"/>
  <c r="AO29" i="1"/>
  <c r="AR29" i="1"/>
  <c r="BF30" i="1"/>
  <c r="BI30" i="1"/>
  <c r="Y21" i="1"/>
  <c r="Z21" i="1"/>
  <c r="L25" i="1"/>
  <c r="AP30" i="1"/>
  <c r="AM31" i="1"/>
  <c r="AQ30" i="1"/>
  <c r="BG31" i="1"/>
  <c r="BD32" i="1"/>
  <c r="BH31" i="1"/>
  <c r="AV31" i="1"/>
  <c r="AT32" i="1"/>
  <c r="AW31" i="1"/>
  <c r="BM31" i="1"/>
  <c r="BK32" i="1"/>
  <c r="BN31" i="1"/>
  <c r="AX30" i="1"/>
  <c r="AY30" i="1" s="1"/>
  <c r="BO30" i="1"/>
  <c r="BP30" i="1" s="1"/>
  <c r="AE26" i="1"/>
  <c r="AC27" i="1"/>
  <c r="AF26" i="1"/>
  <c r="BX21" i="1"/>
  <c r="BY21" i="1"/>
  <c r="H21" i="1"/>
  <c r="I21" i="1"/>
  <c r="CD23" i="1" l="1"/>
  <c r="CB24" i="1"/>
  <c r="CE23" i="1"/>
  <c r="CF22" i="1"/>
  <c r="CG22" i="1" s="1"/>
  <c r="BG32" i="1"/>
  <c r="BD33" i="1"/>
  <c r="BH32" i="1"/>
  <c r="BW21" i="1"/>
  <c r="BU22" i="1" s="1"/>
  <c r="BZ21" i="1"/>
  <c r="AE27" i="1"/>
  <c r="AC28" i="1"/>
  <c r="AF27" i="1"/>
  <c r="AV32" i="1"/>
  <c r="AT33" i="1"/>
  <c r="AW32" i="1"/>
  <c r="N25" i="1"/>
  <c r="L26" i="1" s="1"/>
  <c r="O25" i="1"/>
  <c r="X21" i="1"/>
  <c r="V22" i="1" s="1"/>
  <c r="AA21" i="1"/>
  <c r="G21" i="1"/>
  <c r="E22" i="1" s="1"/>
  <c r="J21" i="1"/>
  <c r="AG26" i="1"/>
  <c r="AH26" i="1" s="1"/>
  <c r="BM32" i="1"/>
  <c r="BK33" i="1"/>
  <c r="BN32" i="1"/>
  <c r="AX31" i="1"/>
  <c r="AY31" i="1" s="1"/>
  <c r="AO30" i="1"/>
  <c r="AR30" i="1"/>
  <c r="BO31" i="1"/>
  <c r="BP31" i="1" s="1"/>
  <c r="BF31" i="1"/>
  <c r="BI31" i="1"/>
  <c r="AP31" i="1"/>
  <c r="AM32" i="1"/>
  <c r="AQ31" i="1"/>
  <c r="CD24" i="1" l="1"/>
  <c r="CB25" i="1"/>
  <c r="CE24" i="1"/>
  <c r="CF23" i="1"/>
  <c r="CG23" i="1" s="1"/>
  <c r="BO32" i="1"/>
  <c r="BP32" i="1" s="1"/>
  <c r="AX32" i="1"/>
  <c r="AY32" i="1" s="1"/>
  <c r="P25" i="1"/>
  <c r="Q25" i="1" s="1"/>
  <c r="BX22" i="1"/>
  <c r="BY22" i="1"/>
  <c r="AO31" i="1"/>
  <c r="AR31" i="1"/>
  <c r="Y22" i="1"/>
  <c r="Z22" i="1"/>
  <c r="AE28" i="1"/>
  <c r="AF28" i="1"/>
  <c r="BF32" i="1"/>
  <c r="BI32" i="1"/>
  <c r="AP32" i="1"/>
  <c r="AM33" i="1"/>
  <c r="AQ32" i="1"/>
  <c r="AV33" i="1"/>
  <c r="AT34" i="1"/>
  <c r="AW33" i="1"/>
  <c r="AG27" i="1"/>
  <c r="AH27" i="1" s="1"/>
  <c r="BG33" i="1"/>
  <c r="BD34" i="1"/>
  <c r="BH33" i="1"/>
  <c r="BM33" i="1"/>
  <c r="BK34" i="1"/>
  <c r="BN33" i="1"/>
  <c r="H22" i="1"/>
  <c r="I22" i="1"/>
  <c r="N26" i="1"/>
  <c r="L27" i="1" s="1"/>
  <c r="O26" i="1"/>
  <c r="CB26" i="1" l="1"/>
  <c r="CE25" i="1"/>
  <c r="CD25" i="1"/>
  <c r="CF25" i="1" s="1"/>
  <c r="CG25" i="1" s="1"/>
  <c r="CF24" i="1"/>
  <c r="CG24" i="1" s="1"/>
  <c r="AX33" i="1"/>
  <c r="AY33" i="1" s="1"/>
  <c r="BO33" i="1"/>
  <c r="BP33" i="1" s="1"/>
  <c r="AG28" i="1"/>
  <c r="AH28" i="1" s="1"/>
  <c r="G22" i="1"/>
  <c r="E23" i="1" s="1"/>
  <c r="J22" i="1"/>
  <c r="BM34" i="1"/>
  <c r="BK35" i="1"/>
  <c r="BN34" i="1"/>
  <c r="AO32" i="1"/>
  <c r="AR32" i="1"/>
  <c r="X22" i="1"/>
  <c r="V23" i="1" s="1"/>
  <c r="AA22" i="1"/>
  <c r="BW22" i="1"/>
  <c r="BU23" i="1" s="1"/>
  <c r="BZ22" i="1"/>
  <c r="N27" i="1"/>
  <c r="L28" i="1" s="1"/>
  <c r="O27" i="1"/>
  <c r="BF33" i="1"/>
  <c r="BI33" i="1"/>
  <c r="AP33" i="1"/>
  <c r="AM34" i="1"/>
  <c r="AQ33" i="1"/>
  <c r="P26" i="1"/>
  <c r="Q26" i="1" s="1"/>
  <c r="BG34" i="1"/>
  <c r="BD35" i="1"/>
  <c r="BH34" i="1"/>
  <c r="AV34" i="1"/>
  <c r="AT35" i="1"/>
  <c r="AW34" i="1"/>
  <c r="AC29" i="1"/>
  <c r="CE26" i="1" l="1"/>
  <c r="CD26" i="1"/>
  <c r="CF26" i="1" s="1"/>
  <c r="CG26" i="1" s="1"/>
  <c r="CB27" i="1"/>
  <c r="BO34" i="1"/>
  <c r="BP34" i="1" s="1"/>
  <c r="N28" i="1"/>
  <c r="O28" i="1"/>
  <c r="AE29" i="1"/>
  <c r="AC30" i="1"/>
  <c r="AF29" i="1"/>
  <c r="BF34" i="1"/>
  <c r="BI34" i="1"/>
  <c r="AO33" i="1"/>
  <c r="AR33" i="1"/>
  <c r="BM35" i="1"/>
  <c r="BK36" i="1"/>
  <c r="BN35" i="1"/>
  <c r="BG35" i="1"/>
  <c r="BD36" i="1"/>
  <c r="BH35" i="1"/>
  <c r="AP34" i="1"/>
  <c r="AM35" i="1"/>
  <c r="AQ34" i="1"/>
  <c r="BX23" i="1"/>
  <c r="BY23" i="1"/>
  <c r="AV35" i="1"/>
  <c r="AT36" i="1"/>
  <c r="AW35" i="1"/>
  <c r="AX34" i="1"/>
  <c r="AY34" i="1" s="1"/>
  <c r="P27" i="1"/>
  <c r="Q27" i="1" s="1"/>
  <c r="Y23" i="1"/>
  <c r="Z23" i="1"/>
  <c r="H23" i="1"/>
  <c r="I23" i="1"/>
  <c r="CE27" i="1" l="1"/>
  <c r="CD27" i="1"/>
  <c r="CF27" i="1" s="1"/>
  <c r="CG27" i="1" s="1"/>
  <c r="CB28" i="1"/>
  <c r="AG29" i="1"/>
  <c r="AH29" i="1" s="1"/>
  <c r="P28" i="1"/>
  <c r="Q28" i="1" s="1"/>
  <c r="BF35" i="1"/>
  <c r="BI35" i="1"/>
  <c r="BM36" i="1"/>
  <c r="BK37" i="1"/>
  <c r="BN36" i="1"/>
  <c r="AV36" i="1"/>
  <c r="AX36" i="1" s="1"/>
  <c r="AY36" i="1" s="1"/>
  <c r="AT37" i="1"/>
  <c r="AW36" i="1"/>
  <c r="AO34" i="1"/>
  <c r="AR34" i="1"/>
  <c r="BG36" i="1"/>
  <c r="BD37" i="1"/>
  <c r="BH36" i="1"/>
  <c r="BO35" i="1"/>
  <c r="BP35" i="1" s="1"/>
  <c r="X23" i="1"/>
  <c r="V24" i="1" s="1"/>
  <c r="AA23" i="1"/>
  <c r="AX35" i="1"/>
  <c r="AY35" i="1" s="1"/>
  <c r="BW23" i="1"/>
  <c r="BU24" i="1" s="1"/>
  <c r="BZ23" i="1"/>
  <c r="AP35" i="1"/>
  <c r="AM36" i="1"/>
  <c r="AQ35" i="1"/>
  <c r="L29" i="1"/>
  <c r="G23" i="1"/>
  <c r="E24" i="1" s="1"/>
  <c r="J23" i="1"/>
  <c r="AE30" i="1"/>
  <c r="AF30" i="1"/>
  <c r="CE28" i="1" l="1"/>
  <c r="CD28" i="1"/>
  <c r="CF28" i="1" s="1"/>
  <c r="CG28" i="1" s="1"/>
  <c r="CB29" i="1"/>
  <c r="AG30" i="1"/>
  <c r="AH30" i="1" s="1"/>
  <c r="AO35" i="1"/>
  <c r="AR35" i="1"/>
  <c r="AP36" i="1"/>
  <c r="AM37" i="1"/>
  <c r="AQ36" i="1"/>
  <c r="BF36" i="1"/>
  <c r="BI36" i="1"/>
  <c r="H24" i="1"/>
  <c r="I24" i="1"/>
  <c r="BG37" i="1"/>
  <c r="BD38" i="1"/>
  <c r="BH37" i="1"/>
  <c r="BM37" i="1"/>
  <c r="BK38" i="1"/>
  <c r="BN37" i="1"/>
  <c r="AC31" i="1"/>
  <c r="N29" i="1"/>
  <c r="O29" i="1"/>
  <c r="Y24" i="1"/>
  <c r="Z24" i="1"/>
  <c r="AV37" i="1"/>
  <c r="AT38" i="1"/>
  <c r="AW37" i="1"/>
  <c r="BO36" i="1"/>
  <c r="BP36" i="1" s="1"/>
  <c r="BX24" i="1"/>
  <c r="BU25" i="1"/>
  <c r="BY24" i="1"/>
  <c r="CD29" i="1" l="1"/>
  <c r="CB30" i="1"/>
  <c r="CE29" i="1"/>
  <c r="BO37" i="1"/>
  <c r="BP37" i="1" s="1"/>
  <c r="P29" i="1"/>
  <c r="Q29" i="1" s="1"/>
  <c r="BX25" i="1"/>
  <c r="BU26" i="1"/>
  <c r="BY25" i="1"/>
  <c r="AX37" i="1"/>
  <c r="AY37" i="1" s="1"/>
  <c r="BG38" i="1"/>
  <c r="BD39" i="1"/>
  <c r="BH38" i="1"/>
  <c r="AP37" i="1"/>
  <c r="AM38" i="1"/>
  <c r="AQ37" i="1"/>
  <c r="X24" i="1"/>
  <c r="V25" i="1" s="1"/>
  <c r="AA24" i="1"/>
  <c r="L30" i="1"/>
  <c r="BM38" i="1"/>
  <c r="BO38" i="1" s="1"/>
  <c r="BP38" i="1" s="1"/>
  <c r="BK39" i="1"/>
  <c r="BN38" i="1"/>
  <c r="G24" i="1"/>
  <c r="E25" i="1" s="1"/>
  <c r="J24" i="1"/>
  <c r="BW24" i="1"/>
  <c r="BZ24" i="1"/>
  <c r="AV38" i="1"/>
  <c r="AT39" i="1"/>
  <c r="AW38" i="1"/>
  <c r="AE31" i="1"/>
  <c r="AF31" i="1"/>
  <c r="BF37" i="1"/>
  <c r="BI37" i="1"/>
  <c r="AO36" i="1"/>
  <c r="AR36" i="1"/>
  <c r="CE30" i="1" l="1"/>
  <c r="CD30" i="1"/>
  <c r="CF30" i="1" s="1"/>
  <c r="CG30" i="1" s="1"/>
  <c r="CB31" i="1"/>
  <c r="CF29" i="1"/>
  <c r="CG29" i="1" s="1"/>
  <c r="AG31" i="1"/>
  <c r="AH31" i="1" s="1"/>
  <c r="BM39" i="1"/>
  <c r="BK40" i="1"/>
  <c r="BN39" i="1"/>
  <c r="Y25" i="1"/>
  <c r="Z25" i="1"/>
  <c r="BF38" i="1"/>
  <c r="BI38" i="1"/>
  <c r="AO37" i="1"/>
  <c r="AR37" i="1"/>
  <c r="BG39" i="1"/>
  <c r="BD40" i="1"/>
  <c r="BH39" i="1"/>
  <c r="BW25" i="1"/>
  <c r="BZ25" i="1"/>
  <c r="H25" i="1"/>
  <c r="I25" i="1"/>
  <c r="N30" i="1"/>
  <c r="O30" i="1"/>
  <c r="AP38" i="1"/>
  <c r="AM39" i="1"/>
  <c r="AQ38" i="1"/>
  <c r="BX26" i="1"/>
  <c r="BU27" i="1"/>
  <c r="BY26" i="1"/>
  <c r="AV39" i="1"/>
  <c r="AT40" i="1"/>
  <c r="AW39" i="1"/>
  <c r="AC32" i="1"/>
  <c r="AX38" i="1"/>
  <c r="AY38" i="1" s="1"/>
  <c r="CD31" i="1" l="1"/>
  <c r="CB32" i="1"/>
  <c r="CE31" i="1"/>
  <c r="BO39" i="1"/>
  <c r="BP39" i="1" s="1"/>
  <c r="P30" i="1"/>
  <c r="Q30" i="1" s="1"/>
  <c r="G25" i="1"/>
  <c r="E26" i="1" s="1"/>
  <c r="J25" i="1"/>
  <c r="AV40" i="1"/>
  <c r="AT41" i="1"/>
  <c r="AW40" i="1"/>
  <c r="BF39" i="1"/>
  <c r="BI39" i="1"/>
  <c r="BW26" i="1"/>
  <c r="BZ26" i="1"/>
  <c r="BX27" i="1"/>
  <c r="BU28" i="1"/>
  <c r="BY27" i="1"/>
  <c r="AX39" i="1"/>
  <c r="AY39" i="1" s="1"/>
  <c r="AO38" i="1"/>
  <c r="AR38" i="1"/>
  <c r="L31" i="1"/>
  <c r="BG40" i="1"/>
  <c r="BD41" i="1"/>
  <c r="BH40" i="1"/>
  <c r="AE32" i="1"/>
  <c r="AF32" i="1"/>
  <c r="AP39" i="1"/>
  <c r="AM40" i="1"/>
  <c r="AQ39" i="1"/>
  <c r="X25" i="1"/>
  <c r="V26" i="1" s="1"/>
  <c r="AA25" i="1"/>
  <c r="BM40" i="1"/>
  <c r="BK41" i="1"/>
  <c r="BN40" i="1"/>
  <c r="CE32" i="1" l="1"/>
  <c r="CD32" i="1"/>
  <c r="CF32" i="1" s="1"/>
  <c r="CG32" i="1" s="1"/>
  <c r="CB33" i="1"/>
  <c r="CF31" i="1"/>
  <c r="CG31" i="1" s="1"/>
  <c r="AG32" i="1"/>
  <c r="AH32" i="1" s="1"/>
  <c r="BM41" i="1"/>
  <c r="BK42" i="1"/>
  <c r="BN41" i="1"/>
  <c r="AP40" i="1"/>
  <c r="AM41" i="1"/>
  <c r="AQ40" i="1"/>
  <c r="N31" i="1"/>
  <c r="O31" i="1"/>
  <c r="BW27" i="1"/>
  <c r="BZ27" i="1"/>
  <c r="AV41" i="1"/>
  <c r="AX41" i="1" s="1"/>
  <c r="AY41" i="1" s="1"/>
  <c r="AT42" i="1"/>
  <c r="AW41" i="1"/>
  <c r="BO40" i="1"/>
  <c r="BP40" i="1" s="1"/>
  <c r="BF40" i="1"/>
  <c r="BI40" i="1"/>
  <c r="BX28" i="1"/>
  <c r="BU29" i="1"/>
  <c r="BY28" i="1"/>
  <c r="AX40" i="1"/>
  <c r="AY40" i="1" s="1"/>
  <c r="BG41" i="1"/>
  <c r="BD42" i="1"/>
  <c r="BH41" i="1"/>
  <c r="Y26" i="1"/>
  <c r="Z26" i="1"/>
  <c r="AO39" i="1"/>
  <c r="AR39" i="1"/>
  <c r="AC33" i="1"/>
  <c r="H26" i="1"/>
  <c r="I26" i="1"/>
  <c r="CD33" i="1" l="1"/>
  <c r="CB34" i="1"/>
  <c r="CE33" i="1"/>
  <c r="P31" i="1"/>
  <c r="Q31" i="1" s="1"/>
  <c r="BF41" i="1"/>
  <c r="BI41" i="1"/>
  <c r="L32" i="1"/>
  <c r="BW28" i="1"/>
  <c r="BZ28" i="1"/>
  <c r="X26" i="1"/>
  <c r="V27" i="1" s="1"/>
  <c r="AA26" i="1"/>
  <c r="BG42" i="1"/>
  <c r="BD43" i="1"/>
  <c r="BH42" i="1"/>
  <c r="AE33" i="1"/>
  <c r="AC34" i="1" s="1"/>
  <c r="AF33" i="1"/>
  <c r="BX29" i="1"/>
  <c r="BU30" i="1"/>
  <c r="BY29" i="1"/>
  <c r="AO40" i="1"/>
  <c r="AR40" i="1"/>
  <c r="BM42" i="1"/>
  <c r="BK43" i="1"/>
  <c r="BN42" i="1"/>
  <c r="G26" i="1"/>
  <c r="E27" i="1" s="1"/>
  <c r="J26" i="1"/>
  <c r="AV42" i="1"/>
  <c r="AX42" i="1" s="1"/>
  <c r="AY42" i="1" s="1"/>
  <c r="AT43" i="1"/>
  <c r="AW42" i="1"/>
  <c r="AP41" i="1"/>
  <c r="AM42" i="1"/>
  <c r="AQ41" i="1"/>
  <c r="BO41" i="1"/>
  <c r="BP41" i="1" s="1"/>
  <c r="BO42" i="1" l="1"/>
  <c r="BP42" i="1" s="1"/>
  <c r="CE34" i="1"/>
  <c r="CD34" i="1"/>
  <c r="CF34" i="1" s="1"/>
  <c r="CG34" i="1" s="1"/>
  <c r="CB35" i="1"/>
  <c r="CF33" i="1"/>
  <c r="CG33" i="1" s="1"/>
  <c r="AE34" i="1"/>
  <c r="AF34" i="1"/>
  <c r="AO41" i="1"/>
  <c r="AR41" i="1"/>
  <c r="AV43" i="1"/>
  <c r="AT44" i="1"/>
  <c r="AW43" i="1"/>
  <c r="BM43" i="1"/>
  <c r="BK44" i="1"/>
  <c r="BN43" i="1"/>
  <c r="BW29" i="1"/>
  <c r="BZ29" i="1"/>
  <c r="BX30" i="1"/>
  <c r="BU31" i="1"/>
  <c r="BY30" i="1"/>
  <c r="AG33" i="1"/>
  <c r="AH33" i="1" s="1"/>
  <c r="N32" i="1"/>
  <c r="L33" i="1" s="1"/>
  <c r="O32" i="1"/>
  <c r="H27" i="1"/>
  <c r="I27" i="1"/>
  <c r="BF42" i="1"/>
  <c r="BI42" i="1"/>
  <c r="Y27" i="1"/>
  <c r="Z27" i="1"/>
  <c r="AP42" i="1"/>
  <c r="AM43" i="1"/>
  <c r="AQ42" i="1"/>
  <c r="BG43" i="1"/>
  <c r="BD44" i="1"/>
  <c r="BH43" i="1"/>
  <c r="CB36" i="1" l="1"/>
  <c r="CE35" i="1"/>
  <c r="CD35" i="1"/>
  <c r="CF35" i="1" s="1"/>
  <c r="CG35" i="1" s="1"/>
  <c r="AG34" i="1"/>
  <c r="AH34" i="1" s="1"/>
  <c r="N33" i="1"/>
  <c r="L34" i="1" s="1"/>
  <c r="O33" i="1"/>
  <c r="AO42" i="1"/>
  <c r="AR42" i="1"/>
  <c r="G27" i="1"/>
  <c r="E28" i="1" s="1"/>
  <c r="J27" i="1"/>
  <c r="BX31" i="1"/>
  <c r="BU32" i="1"/>
  <c r="BY31" i="1"/>
  <c r="AP43" i="1"/>
  <c r="AM44" i="1"/>
  <c r="AQ43" i="1"/>
  <c r="P32" i="1"/>
  <c r="Q32" i="1" s="1"/>
  <c r="BM44" i="1"/>
  <c r="BK45" i="1"/>
  <c r="BN44" i="1"/>
  <c r="AV44" i="1"/>
  <c r="AT45" i="1"/>
  <c r="AW44" i="1"/>
  <c r="BG44" i="1"/>
  <c r="BD45" i="1"/>
  <c r="BH44" i="1"/>
  <c r="BF43" i="1"/>
  <c r="BI43" i="1"/>
  <c r="BO43" i="1"/>
  <c r="BP43" i="1" s="1"/>
  <c r="AX43" i="1"/>
  <c r="AY43" i="1" s="1"/>
  <c r="AC35" i="1"/>
  <c r="X27" i="1"/>
  <c r="V28" i="1" s="1"/>
  <c r="AA27" i="1"/>
  <c r="BW30" i="1"/>
  <c r="BZ30" i="1"/>
  <c r="CE36" i="1" l="1"/>
  <c r="CD36" i="1"/>
  <c r="CF36" i="1" s="1"/>
  <c r="CG36" i="1" s="1"/>
  <c r="CB37" i="1"/>
  <c r="AX44" i="1"/>
  <c r="AY44" i="1" s="1"/>
  <c r="BO44" i="1"/>
  <c r="BP44" i="1" s="1"/>
  <c r="BG45" i="1"/>
  <c r="BD46" i="1"/>
  <c r="BH45" i="1"/>
  <c r="Y28" i="1"/>
  <c r="Z28" i="1"/>
  <c r="BM45" i="1"/>
  <c r="BK46" i="1"/>
  <c r="BN45" i="1"/>
  <c r="AP44" i="1"/>
  <c r="AM45" i="1"/>
  <c r="AQ44" i="1"/>
  <c r="AE35" i="1"/>
  <c r="AC36" i="1"/>
  <c r="AF35" i="1"/>
  <c r="BF44" i="1"/>
  <c r="BI44" i="1"/>
  <c r="AV45" i="1"/>
  <c r="AT46" i="1"/>
  <c r="AW45" i="1"/>
  <c r="BW31" i="1"/>
  <c r="BZ31" i="1"/>
  <c r="H28" i="1"/>
  <c r="I28" i="1"/>
  <c r="N34" i="1"/>
  <c r="L35" i="1" s="1"/>
  <c r="O34" i="1"/>
  <c r="AO43" i="1"/>
  <c r="AR43" i="1"/>
  <c r="BX32" i="1"/>
  <c r="BU33" i="1"/>
  <c r="BY32" i="1"/>
  <c r="P33" i="1"/>
  <c r="Q33" i="1" s="1"/>
  <c r="CD37" i="1" l="1"/>
  <c r="CB38" i="1"/>
  <c r="CE37" i="1"/>
  <c r="BO45" i="1"/>
  <c r="BP45" i="1" s="1"/>
  <c r="N35" i="1"/>
  <c r="O35" i="1"/>
  <c r="BW32" i="1"/>
  <c r="BZ32" i="1"/>
  <c r="G28" i="1"/>
  <c r="E29" i="1" s="1"/>
  <c r="J28" i="1"/>
  <c r="AO44" i="1"/>
  <c r="AR44" i="1"/>
  <c r="BM46" i="1"/>
  <c r="BK47" i="1"/>
  <c r="BN46" i="1"/>
  <c r="BX33" i="1"/>
  <c r="BU34" i="1"/>
  <c r="BY33" i="1"/>
  <c r="AP45" i="1"/>
  <c r="AM46" i="1"/>
  <c r="AQ45" i="1"/>
  <c r="BF45" i="1"/>
  <c r="BI45" i="1"/>
  <c r="AV46" i="1"/>
  <c r="AT47" i="1"/>
  <c r="AW46" i="1"/>
  <c r="AE36" i="1"/>
  <c r="AC37" i="1" s="1"/>
  <c r="AF36" i="1"/>
  <c r="X28" i="1"/>
  <c r="V29" i="1" s="1"/>
  <c r="AA28" i="1"/>
  <c r="BG46" i="1"/>
  <c r="BD47" i="1"/>
  <c r="BH46" i="1"/>
  <c r="P34" i="1"/>
  <c r="Q34" i="1" s="1"/>
  <c r="AX45" i="1"/>
  <c r="AY45" i="1" s="1"/>
  <c r="AG35" i="1"/>
  <c r="AH35" i="1" s="1"/>
  <c r="CD38" i="1" l="1"/>
  <c r="CB39" i="1"/>
  <c r="CE38" i="1"/>
  <c r="CF37" i="1"/>
  <c r="CG37" i="1" s="1"/>
  <c r="P35" i="1"/>
  <c r="Q35" i="1" s="1"/>
  <c r="AE37" i="1"/>
  <c r="AF37" i="1"/>
  <c r="BF46" i="1"/>
  <c r="BI46" i="1"/>
  <c r="Y29" i="1"/>
  <c r="Z29" i="1"/>
  <c r="BW33" i="1"/>
  <c r="BZ33" i="1"/>
  <c r="BM47" i="1"/>
  <c r="BK48" i="1"/>
  <c r="BN47" i="1"/>
  <c r="BG47" i="1"/>
  <c r="BD48" i="1"/>
  <c r="BH47" i="1"/>
  <c r="AV47" i="1"/>
  <c r="AX47" i="1" s="1"/>
  <c r="AY47" i="1" s="1"/>
  <c r="AT48" i="1"/>
  <c r="AW47" i="1"/>
  <c r="AO45" i="1"/>
  <c r="AR45" i="1"/>
  <c r="BX34" i="1"/>
  <c r="BU35" i="1"/>
  <c r="BY34" i="1"/>
  <c r="BO46" i="1"/>
  <c r="BP46" i="1" s="1"/>
  <c r="AX46" i="1"/>
  <c r="AY46" i="1" s="1"/>
  <c r="AP46" i="1"/>
  <c r="AM47" i="1"/>
  <c r="AQ46" i="1"/>
  <c r="H29" i="1"/>
  <c r="I29" i="1"/>
  <c r="L36" i="1"/>
  <c r="AG36" i="1"/>
  <c r="AH36" i="1" s="1"/>
  <c r="CD39" i="1" l="1"/>
  <c r="CB40" i="1"/>
  <c r="CE39" i="1"/>
  <c r="CF38" i="1"/>
  <c r="CG38" i="1" s="1"/>
  <c r="AG37" i="1"/>
  <c r="AH37" i="1" s="1"/>
  <c r="N36" i="1"/>
  <c r="L37" i="1" s="1"/>
  <c r="O36" i="1"/>
  <c r="AO46" i="1"/>
  <c r="AR46" i="1"/>
  <c r="BW34" i="1"/>
  <c r="BZ34" i="1"/>
  <c r="BF47" i="1"/>
  <c r="BI47" i="1"/>
  <c r="BM48" i="1"/>
  <c r="BK49" i="1"/>
  <c r="BN48" i="1"/>
  <c r="X29" i="1"/>
  <c r="V30" i="1" s="1"/>
  <c r="AA29" i="1"/>
  <c r="G29" i="1"/>
  <c r="E30" i="1" s="1"/>
  <c r="J29" i="1"/>
  <c r="AP47" i="1"/>
  <c r="AM48" i="1"/>
  <c r="AQ47" i="1"/>
  <c r="BX35" i="1"/>
  <c r="BU36" i="1"/>
  <c r="BY35" i="1"/>
  <c r="BG48" i="1"/>
  <c r="BD49" i="1"/>
  <c r="BH48" i="1"/>
  <c r="BO47" i="1"/>
  <c r="BP47" i="1" s="1"/>
  <c r="AC38" i="1"/>
  <c r="AV48" i="1"/>
  <c r="AT49" i="1"/>
  <c r="AW48" i="1"/>
  <c r="CD40" i="1" l="1"/>
  <c r="CB41" i="1"/>
  <c r="CE40" i="1"/>
  <c r="CF39" i="1"/>
  <c r="CG39" i="1" s="1"/>
  <c r="N37" i="1"/>
  <c r="L38" i="1" s="1"/>
  <c r="O37" i="1"/>
  <c r="AX48" i="1"/>
  <c r="AY48" i="1" s="1"/>
  <c r="BG49" i="1"/>
  <c r="BD50" i="1"/>
  <c r="BH49" i="1"/>
  <c r="AE38" i="1"/>
  <c r="AF38" i="1"/>
  <c r="AO47" i="1"/>
  <c r="AR47" i="1"/>
  <c r="H30" i="1"/>
  <c r="I30" i="1"/>
  <c r="BM49" i="1"/>
  <c r="BK50" i="1"/>
  <c r="BN49" i="1"/>
  <c r="BW35" i="1"/>
  <c r="BZ35" i="1"/>
  <c r="AP48" i="1"/>
  <c r="AM49" i="1"/>
  <c r="AQ48" i="1"/>
  <c r="BO48" i="1"/>
  <c r="BP48" i="1" s="1"/>
  <c r="AV49" i="1"/>
  <c r="AT50" i="1"/>
  <c r="AW49" i="1"/>
  <c r="BF48" i="1"/>
  <c r="BI48" i="1"/>
  <c r="BX36" i="1"/>
  <c r="BU37" i="1"/>
  <c r="BY36" i="1"/>
  <c r="Y30" i="1"/>
  <c r="Z30" i="1"/>
  <c r="P36" i="1"/>
  <c r="Q36" i="1" s="1"/>
  <c r="CD41" i="1" l="1"/>
  <c r="CB42" i="1"/>
  <c r="CE41" i="1"/>
  <c r="CF40" i="1"/>
  <c r="CG40" i="1" s="1"/>
  <c r="BO49" i="1"/>
  <c r="BP49" i="1" s="1"/>
  <c r="AG38" i="1"/>
  <c r="AH38" i="1" s="1"/>
  <c r="N38" i="1"/>
  <c r="O38" i="1"/>
  <c r="AX49" i="1"/>
  <c r="AY49" i="1" s="1"/>
  <c r="BM50" i="1"/>
  <c r="BK51" i="1"/>
  <c r="BN50" i="1"/>
  <c r="AC39" i="1"/>
  <c r="BW36" i="1"/>
  <c r="BZ36" i="1"/>
  <c r="X30" i="1"/>
  <c r="V31" i="1" s="1"/>
  <c r="AA30" i="1"/>
  <c r="BX37" i="1"/>
  <c r="BU38" i="1"/>
  <c r="BY37" i="1"/>
  <c r="AO48" i="1"/>
  <c r="AR48" i="1"/>
  <c r="G30" i="1"/>
  <c r="E31" i="1" s="1"/>
  <c r="J30" i="1"/>
  <c r="BF49" i="1"/>
  <c r="BI49" i="1"/>
  <c r="AV50" i="1"/>
  <c r="AT51" i="1"/>
  <c r="AW50" i="1"/>
  <c r="AP49" i="1"/>
  <c r="AM50" i="1"/>
  <c r="AQ49" i="1"/>
  <c r="BG50" i="1"/>
  <c r="BD51" i="1"/>
  <c r="BH50" i="1"/>
  <c r="P37" i="1"/>
  <c r="Q37" i="1" s="1"/>
  <c r="CF41" i="1" l="1"/>
  <c r="CG41" i="1" s="1"/>
  <c r="CB43" i="1"/>
  <c r="CE42" i="1"/>
  <c r="CD42" i="1"/>
  <c r="CF42" i="1" s="1"/>
  <c r="CG42" i="1" s="1"/>
  <c r="BO50" i="1"/>
  <c r="BP50" i="1" s="1"/>
  <c r="P38" i="1"/>
  <c r="Q38" i="1" s="1"/>
  <c r="AE39" i="1"/>
  <c r="AF39" i="1"/>
  <c r="AO49" i="1"/>
  <c r="AR49" i="1"/>
  <c r="AV51" i="1"/>
  <c r="AT52" i="1"/>
  <c r="AW51" i="1"/>
  <c r="BW37" i="1"/>
  <c r="BZ37" i="1"/>
  <c r="Y31" i="1"/>
  <c r="Z31" i="1"/>
  <c r="BF50" i="1"/>
  <c r="BI50" i="1"/>
  <c r="AP50" i="1"/>
  <c r="AM51" i="1"/>
  <c r="AQ50" i="1"/>
  <c r="AX50" i="1"/>
  <c r="AY50" i="1" s="1"/>
  <c r="H31" i="1"/>
  <c r="I31" i="1"/>
  <c r="BX38" i="1"/>
  <c r="BU39" i="1"/>
  <c r="BY38" i="1"/>
  <c r="BM51" i="1"/>
  <c r="BK52" i="1"/>
  <c r="BN51" i="1"/>
  <c r="L39" i="1"/>
  <c r="BG51" i="1"/>
  <c r="BD52" i="1"/>
  <c r="BH51" i="1"/>
  <c r="BO51" i="1" l="1"/>
  <c r="BP51" i="1" s="1"/>
  <c r="CE43" i="1"/>
  <c r="CD43" i="1"/>
  <c r="CF43" i="1" s="1"/>
  <c r="CG43" i="1" s="1"/>
  <c r="CB44" i="1"/>
  <c r="AX51" i="1"/>
  <c r="AY51" i="1" s="1"/>
  <c r="AG39" i="1"/>
  <c r="AH39" i="1" s="1"/>
  <c r="BW38" i="1"/>
  <c r="BZ38" i="1"/>
  <c r="AP51" i="1"/>
  <c r="AM52" i="1"/>
  <c r="AQ51" i="1"/>
  <c r="X31" i="1"/>
  <c r="V32" i="1" s="1"/>
  <c r="AA31" i="1"/>
  <c r="N39" i="1"/>
  <c r="L40" i="1" s="1"/>
  <c r="O39" i="1"/>
  <c r="BF51" i="1"/>
  <c r="BI51" i="1"/>
  <c r="BX39" i="1"/>
  <c r="BU40" i="1"/>
  <c r="BY39" i="1"/>
  <c r="BG52" i="1"/>
  <c r="BD53" i="1"/>
  <c r="BH52" i="1"/>
  <c r="BM52" i="1"/>
  <c r="BK53" i="1"/>
  <c r="BN52" i="1"/>
  <c r="AV52" i="1"/>
  <c r="AT53" i="1"/>
  <c r="AW52" i="1"/>
  <c r="G31" i="1"/>
  <c r="E32" i="1" s="1"/>
  <c r="J31" i="1"/>
  <c r="AO50" i="1"/>
  <c r="AR50" i="1"/>
  <c r="AC40" i="1"/>
  <c r="CB45" i="1" l="1"/>
  <c r="CE44" i="1"/>
  <c r="CD44" i="1"/>
  <c r="CF44" i="1" s="1"/>
  <c r="CG44" i="1" s="1"/>
  <c r="BO52" i="1"/>
  <c r="BP52" i="1" s="1"/>
  <c r="P39" i="1"/>
  <c r="Q39" i="1" s="1"/>
  <c r="AE40" i="1"/>
  <c r="AC41" i="1" s="1"/>
  <c r="AF40" i="1"/>
  <c r="H32" i="1"/>
  <c r="I32" i="1"/>
  <c r="BK54" i="1"/>
  <c r="BM53" i="1"/>
  <c r="BN53" i="1"/>
  <c r="AP52" i="1"/>
  <c r="AM53" i="1"/>
  <c r="AQ52" i="1"/>
  <c r="AT54" i="1"/>
  <c r="AV53" i="1"/>
  <c r="AW53" i="1"/>
  <c r="BW39" i="1"/>
  <c r="BZ39" i="1"/>
  <c r="AX52" i="1"/>
  <c r="AY52" i="1" s="1"/>
  <c r="BF52" i="1"/>
  <c r="BI52" i="1"/>
  <c r="BX40" i="1"/>
  <c r="BU41" i="1"/>
  <c r="BY40" i="1"/>
  <c r="Y32" i="1"/>
  <c r="Z32" i="1"/>
  <c r="BD54" i="1"/>
  <c r="BG53" i="1"/>
  <c r="BH53" i="1"/>
  <c r="N40" i="1"/>
  <c r="O40" i="1"/>
  <c r="AO51" i="1"/>
  <c r="AR51" i="1"/>
  <c r="BO53" i="1" l="1"/>
  <c r="BP53" i="1" s="1"/>
  <c r="CE45" i="1"/>
  <c r="CD45" i="1"/>
  <c r="CF45" i="1" s="1"/>
  <c r="CG45" i="1" s="1"/>
  <c r="CB46" i="1"/>
  <c r="AX53" i="1"/>
  <c r="AY53" i="1" s="1"/>
  <c r="P40" i="1"/>
  <c r="Q40" i="1" s="1"/>
  <c r="AE41" i="1"/>
  <c r="AF41" i="1"/>
  <c r="AO52" i="1"/>
  <c r="AR52" i="1"/>
  <c r="L41" i="1"/>
  <c r="BD55" i="1"/>
  <c r="BH54" i="1"/>
  <c r="BG54" i="1"/>
  <c r="AM54" i="1"/>
  <c r="AP53" i="1"/>
  <c r="AQ53" i="1"/>
  <c r="BK55" i="1"/>
  <c r="BN54" i="1"/>
  <c r="BM54" i="1"/>
  <c r="BW40" i="1"/>
  <c r="BZ40" i="1"/>
  <c r="G32" i="1"/>
  <c r="E33" i="1" s="1"/>
  <c r="J32" i="1"/>
  <c r="BF53" i="1"/>
  <c r="BI53" i="1"/>
  <c r="X32" i="1"/>
  <c r="V33" i="1" s="1"/>
  <c r="AA32" i="1"/>
  <c r="BX41" i="1"/>
  <c r="BU42" i="1"/>
  <c r="BY41" i="1"/>
  <c r="AT55" i="1"/>
  <c r="AW54" i="1"/>
  <c r="AV54" i="1"/>
  <c r="AG40" i="1"/>
  <c r="AH40" i="1" s="1"/>
  <c r="CD46" i="1" l="1"/>
  <c r="CB47" i="1"/>
  <c r="CE46" i="1"/>
  <c r="AG41" i="1"/>
  <c r="AH41" i="1" s="1"/>
  <c r="AX54" i="1"/>
  <c r="AY54" i="1" s="1"/>
  <c r="BX42" i="1"/>
  <c r="BU43" i="1"/>
  <c r="BY42" i="1"/>
  <c r="BK56" i="1"/>
  <c r="BN55" i="1"/>
  <c r="BM55" i="1"/>
  <c r="BO55" i="1" s="1"/>
  <c r="BP55" i="1" s="1"/>
  <c r="BF54" i="1"/>
  <c r="BI54" i="1"/>
  <c r="AO53" i="1"/>
  <c r="AR53" i="1"/>
  <c r="BD56" i="1"/>
  <c r="BH55" i="1"/>
  <c r="BG55" i="1"/>
  <c r="AT56" i="1"/>
  <c r="AW55" i="1"/>
  <c r="AV55" i="1"/>
  <c r="BO54" i="1"/>
  <c r="BP54" i="1" s="1"/>
  <c r="N41" i="1"/>
  <c r="L42" i="1" s="1"/>
  <c r="O41" i="1"/>
  <c r="AC42" i="1"/>
  <c r="BW41" i="1"/>
  <c r="BZ41" i="1"/>
  <c r="Y33" i="1"/>
  <c r="Z33" i="1"/>
  <c r="H33" i="1"/>
  <c r="I33" i="1"/>
  <c r="AM55" i="1"/>
  <c r="AQ54" i="1"/>
  <c r="AP54" i="1"/>
  <c r="CD47" i="1" l="1"/>
  <c r="CB48" i="1"/>
  <c r="CE47" i="1"/>
  <c r="CF46" i="1"/>
  <c r="CG46" i="1" s="1"/>
  <c r="AX55" i="1"/>
  <c r="AY55" i="1" s="1"/>
  <c r="P41" i="1"/>
  <c r="Q41" i="1" s="1"/>
  <c r="AO54" i="1"/>
  <c r="AR54" i="1"/>
  <c r="N42" i="1"/>
  <c r="L43" i="1" s="1"/>
  <c r="O42" i="1"/>
  <c r="BF55" i="1"/>
  <c r="BI55" i="1"/>
  <c r="BW42" i="1"/>
  <c r="BZ42" i="1"/>
  <c r="X33" i="1"/>
  <c r="V34" i="1" s="1"/>
  <c r="AA33" i="1"/>
  <c r="BD57" i="1"/>
  <c r="BH56" i="1"/>
  <c r="BG56" i="1"/>
  <c r="BX43" i="1"/>
  <c r="BU44" i="1"/>
  <c r="BY43" i="1"/>
  <c r="AM56" i="1"/>
  <c r="AQ55" i="1"/>
  <c r="AP55" i="1"/>
  <c r="G33" i="1"/>
  <c r="E34" i="1" s="1"/>
  <c r="J33" i="1"/>
  <c r="AE42" i="1"/>
  <c r="AC43" i="1" s="1"/>
  <c r="AF42" i="1"/>
  <c r="AT57" i="1"/>
  <c r="AW56" i="1"/>
  <c r="AV56" i="1"/>
  <c r="BK57" i="1"/>
  <c r="BN56" i="1"/>
  <c r="BM56" i="1"/>
  <c r="CB49" i="1" l="1"/>
  <c r="CE48" i="1"/>
  <c r="CD48" i="1"/>
  <c r="CF48" i="1" s="1"/>
  <c r="CG48" i="1" s="1"/>
  <c r="CF47" i="1"/>
  <c r="CG47" i="1" s="1"/>
  <c r="N43" i="1"/>
  <c r="O43" i="1"/>
  <c r="AE43" i="1"/>
  <c r="AC44" i="1"/>
  <c r="AF43" i="1"/>
  <c r="BK58" i="1"/>
  <c r="BN57" i="1"/>
  <c r="BM57" i="1"/>
  <c r="AX56" i="1"/>
  <c r="AY56" i="1" s="1"/>
  <c r="BX44" i="1"/>
  <c r="BU45" i="1"/>
  <c r="BY44" i="1"/>
  <c r="BD58" i="1"/>
  <c r="BH57" i="1"/>
  <c r="BG57" i="1"/>
  <c r="AG42" i="1"/>
  <c r="AH42" i="1" s="1"/>
  <c r="AO55" i="1"/>
  <c r="AR55" i="1"/>
  <c r="P42" i="1"/>
  <c r="Q42" i="1" s="1"/>
  <c r="BO56" i="1"/>
  <c r="BP56" i="1" s="1"/>
  <c r="AT58" i="1"/>
  <c r="AW57" i="1"/>
  <c r="AV57" i="1"/>
  <c r="AM57" i="1"/>
  <c r="AQ56" i="1"/>
  <c r="AP56" i="1"/>
  <c r="Y34" i="1"/>
  <c r="Z34" i="1"/>
  <c r="H34" i="1"/>
  <c r="I34" i="1"/>
  <c r="BW43" i="1"/>
  <c r="BZ43" i="1"/>
  <c r="BF56" i="1"/>
  <c r="BI56" i="1"/>
  <c r="CB50" i="1" l="1"/>
  <c r="CE49" i="1"/>
  <c r="CD49" i="1"/>
  <c r="CF49" i="1" s="1"/>
  <c r="CG49" i="1" s="1"/>
  <c r="BO57" i="1"/>
  <c r="BP57" i="1" s="1"/>
  <c r="AX57" i="1"/>
  <c r="AY57" i="1" s="1"/>
  <c r="AG43" i="1"/>
  <c r="AH43" i="1" s="1"/>
  <c r="P43" i="1"/>
  <c r="Q43" i="1" s="1"/>
  <c r="G34" i="1"/>
  <c r="E35" i="1" s="1"/>
  <c r="J34" i="1"/>
  <c r="AM58" i="1"/>
  <c r="AQ57" i="1"/>
  <c r="AP57" i="1"/>
  <c r="BX45" i="1"/>
  <c r="BU46" i="1"/>
  <c r="BY45" i="1"/>
  <c r="BF57" i="1"/>
  <c r="BI57" i="1"/>
  <c r="BK59" i="1"/>
  <c r="BN58" i="1"/>
  <c r="BM58" i="1"/>
  <c r="BD59" i="1"/>
  <c r="BH58" i="1"/>
  <c r="BG58" i="1"/>
  <c r="L44" i="1"/>
  <c r="X34" i="1"/>
  <c r="V35" i="1" s="1"/>
  <c r="AA34" i="1"/>
  <c r="AO56" i="1"/>
  <c r="AR56" i="1"/>
  <c r="AT59" i="1"/>
  <c r="AW58" i="1"/>
  <c r="AV58" i="1"/>
  <c r="BW44" i="1"/>
  <c r="BZ44" i="1"/>
  <c r="AE44" i="1"/>
  <c r="AF44" i="1"/>
  <c r="CD50" i="1" l="1"/>
  <c r="CB51" i="1"/>
  <c r="CE50" i="1"/>
  <c r="AG44" i="1"/>
  <c r="AH44" i="1" s="1"/>
  <c r="BF58" i="1"/>
  <c r="BI58" i="1"/>
  <c r="BW45" i="1"/>
  <c r="BZ45" i="1"/>
  <c r="AO57" i="1"/>
  <c r="AR57" i="1"/>
  <c r="AT60" i="1"/>
  <c r="AW59" i="1"/>
  <c r="AV59" i="1"/>
  <c r="Y35" i="1"/>
  <c r="Z35" i="1"/>
  <c r="BD60" i="1"/>
  <c r="BH59" i="1"/>
  <c r="BG59" i="1"/>
  <c r="BK60" i="1"/>
  <c r="BN59" i="1"/>
  <c r="BM59" i="1"/>
  <c r="BX46" i="1"/>
  <c r="BU47" i="1"/>
  <c r="BY46" i="1"/>
  <c r="AM59" i="1"/>
  <c r="AQ58" i="1"/>
  <c r="AP58" i="1"/>
  <c r="N44" i="1"/>
  <c r="O44" i="1"/>
  <c r="AC45" i="1"/>
  <c r="AX58" i="1"/>
  <c r="AY58" i="1" s="1"/>
  <c r="BO58" i="1"/>
  <c r="BP58" i="1" s="1"/>
  <c r="H35" i="1"/>
  <c r="I35" i="1"/>
  <c r="CD51" i="1" l="1"/>
  <c r="CB52" i="1"/>
  <c r="CE51" i="1"/>
  <c r="BO59" i="1"/>
  <c r="BP59" i="1" s="1"/>
  <c r="CF50" i="1"/>
  <c r="CG50" i="1" s="1"/>
  <c r="AE45" i="1"/>
  <c r="AC46" i="1" s="1"/>
  <c r="AF45" i="1"/>
  <c r="BW46" i="1"/>
  <c r="BZ46" i="1"/>
  <c r="BK61" i="1"/>
  <c r="BN60" i="1"/>
  <c r="BM60" i="1"/>
  <c r="BO60" i="1" s="1"/>
  <c r="BP60" i="1" s="1"/>
  <c r="X35" i="1"/>
  <c r="V36" i="1" s="1"/>
  <c r="AA35" i="1"/>
  <c r="P44" i="1"/>
  <c r="Q44" i="1" s="1"/>
  <c r="BX47" i="1"/>
  <c r="BU48" i="1"/>
  <c r="BY47" i="1"/>
  <c r="AT61" i="1"/>
  <c r="AW60" i="1"/>
  <c r="AV60" i="1"/>
  <c r="AO58" i="1"/>
  <c r="AR58" i="1"/>
  <c r="BF59" i="1"/>
  <c r="BI59" i="1"/>
  <c r="G35" i="1"/>
  <c r="E36" i="1" s="1"/>
  <c r="J35" i="1"/>
  <c r="L45" i="1"/>
  <c r="AM60" i="1"/>
  <c r="AQ59" i="1"/>
  <c r="AP59" i="1"/>
  <c r="BD61" i="1"/>
  <c r="BH60" i="1"/>
  <c r="BG60" i="1"/>
  <c r="AX59" i="1"/>
  <c r="AY59" i="1" s="1"/>
  <c r="AX60" i="1" l="1"/>
  <c r="AY60" i="1" s="1"/>
  <c r="CB53" i="1"/>
  <c r="CE52" i="1"/>
  <c r="CD52" i="1"/>
  <c r="CF52" i="1" s="1"/>
  <c r="CG52" i="1" s="1"/>
  <c r="CF51" i="1"/>
  <c r="CG51" i="1" s="1"/>
  <c r="AE46" i="1"/>
  <c r="AF46" i="1"/>
  <c r="BF60" i="1"/>
  <c r="BI60" i="1"/>
  <c r="AM61" i="1"/>
  <c r="AQ60" i="1"/>
  <c r="AP60" i="1"/>
  <c r="BD62" i="1"/>
  <c r="BH61" i="1"/>
  <c r="BG61" i="1"/>
  <c r="N45" i="1"/>
  <c r="L46" i="1" s="1"/>
  <c r="O45" i="1"/>
  <c r="AT62" i="1"/>
  <c r="AW61" i="1"/>
  <c r="AV61" i="1"/>
  <c r="AX61" i="1" s="1"/>
  <c r="AY61" i="1" s="1"/>
  <c r="BW47" i="1"/>
  <c r="BZ47" i="1"/>
  <c r="BK62" i="1"/>
  <c r="BN61" i="1"/>
  <c r="BM61" i="1"/>
  <c r="AO59" i="1"/>
  <c r="AR59" i="1"/>
  <c r="H36" i="1"/>
  <c r="I36" i="1"/>
  <c r="BX48" i="1"/>
  <c r="BU49" i="1"/>
  <c r="BY48" i="1"/>
  <c r="Y36" i="1"/>
  <c r="Z36" i="1"/>
  <c r="AG45" i="1"/>
  <c r="AH45" i="1" s="1"/>
  <c r="BO61" i="1" l="1"/>
  <c r="BP61" i="1" s="1"/>
  <c r="CB54" i="1"/>
  <c r="CD53" i="1"/>
  <c r="CE53" i="1"/>
  <c r="AG46" i="1"/>
  <c r="AH46" i="1" s="1"/>
  <c r="P45" i="1"/>
  <c r="Q45" i="1" s="1"/>
  <c r="X36" i="1"/>
  <c r="V37" i="1" s="1"/>
  <c r="AA36" i="1"/>
  <c r="BK63" i="1"/>
  <c r="BN62" i="1"/>
  <c r="BM62" i="1"/>
  <c r="AO60" i="1"/>
  <c r="AR60" i="1"/>
  <c r="BX49" i="1"/>
  <c r="BU50" i="1"/>
  <c r="BY49" i="1"/>
  <c r="BW48" i="1"/>
  <c r="BZ48" i="1"/>
  <c r="G36" i="1"/>
  <c r="E37" i="1" s="1"/>
  <c r="J36" i="1"/>
  <c r="AT63" i="1"/>
  <c r="AW62" i="1"/>
  <c r="AV62" i="1"/>
  <c r="BF61" i="1"/>
  <c r="BI61" i="1"/>
  <c r="AM62" i="1"/>
  <c r="AQ61" i="1"/>
  <c r="AP61" i="1"/>
  <c r="AC47" i="1"/>
  <c r="N46" i="1"/>
  <c r="L47" i="1" s="1"/>
  <c r="O46" i="1"/>
  <c r="BD63" i="1"/>
  <c r="BH62" i="1"/>
  <c r="BG62" i="1"/>
  <c r="CF53" i="1" l="1"/>
  <c r="CG53" i="1" s="1"/>
  <c r="CD54" i="1"/>
  <c r="CB55" i="1"/>
  <c r="CE54" i="1"/>
  <c r="AX62" i="1"/>
  <c r="AY62" i="1" s="1"/>
  <c r="N47" i="1"/>
  <c r="L48" i="1" s="1"/>
  <c r="O47" i="1"/>
  <c r="AO61" i="1"/>
  <c r="AR61" i="1"/>
  <c r="H37" i="1"/>
  <c r="I37" i="1"/>
  <c r="BX50" i="1"/>
  <c r="BU51" i="1"/>
  <c r="BY50" i="1"/>
  <c r="P46" i="1"/>
  <c r="Q46" i="1" s="1"/>
  <c r="AM63" i="1"/>
  <c r="AQ62" i="1"/>
  <c r="AP62" i="1"/>
  <c r="BK64" i="1"/>
  <c r="BN63" i="1"/>
  <c r="BM63" i="1"/>
  <c r="BF62" i="1"/>
  <c r="BI62" i="1"/>
  <c r="BD64" i="1"/>
  <c r="BH63" i="1"/>
  <c r="BG63" i="1"/>
  <c r="AE47" i="1"/>
  <c r="AF47" i="1"/>
  <c r="AT64" i="1"/>
  <c r="AW63" i="1"/>
  <c r="AV63" i="1"/>
  <c r="BW49" i="1"/>
  <c r="BZ49" i="1"/>
  <c r="BO62" i="1"/>
  <c r="BP62" i="1" s="1"/>
  <c r="Y37" i="1"/>
  <c r="Z37" i="1"/>
  <c r="CB56" i="1" l="1"/>
  <c r="CE55" i="1"/>
  <c r="CD55" i="1"/>
  <c r="CF55" i="1" s="1"/>
  <c r="CG55" i="1" s="1"/>
  <c r="CF54" i="1"/>
  <c r="CG54" i="1" s="1"/>
  <c r="BO63" i="1"/>
  <c r="BP63" i="1" s="1"/>
  <c r="AG47" i="1"/>
  <c r="AH47" i="1" s="1"/>
  <c r="N48" i="1"/>
  <c r="L49" i="1" s="1"/>
  <c r="O48" i="1"/>
  <c r="BK65" i="1"/>
  <c r="BN64" i="1"/>
  <c r="BM64" i="1"/>
  <c r="BO64" i="1" s="1"/>
  <c r="BP64" i="1" s="1"/>
  <c r="G37" i="1"/>
  <c r="E38" i="1" s="1"/>
  <c r="J37" i="1"/>
  <c r="AT65" i="1"/>
  <c r="AW64" i="1"/>
  <c r="AV64" i="1"/>
  <c r="BW50" i="1"/>
  <c r="BZ50" i="1"/>
  <c r="X37" i="1"/>
  <c r="V38" i="1" s="1"/>
  <c r="AA37" i="1"/>
  <c r="BF63" i="1"/>
  <c r="BI63" i="1"/>
  <c r="AO62" i="1"/>
  <c r="AR62" i="1"/>
  <c r="BX51" i="1"/>
  <c r="BU52" i="1"/>
  <c r="BY51" i="1"/>
  <c r="AX63" i="1"/>
  <c r="AY63" i="1" s="1"/>
  <c r="AC48" i="1"/>
  <c r="BD65" i="1"/>
  <c r="BH64" i="1"/>
  <c r="BG64" i="1"/>
  <c r="AM64" i="1"/>
  <c r="AQ63" i="1"/>
  <c r="AP63" i="1"/>
  <c r="P47" i="1"/>
  <c r="Q47" i="1" s="1"/>
  <c r="CD56" i="1" l="1"/>
  <c r="CB57" i="1"/>
  <c r="CE56" i="1"/>
  <c r="AX64" i="1"/>
  <c r="AY64" i="1" s="1"/>
  <c r="AO63" i="1"/>
  <c r="AR63" i="1"/>
  <c r="BD66" i="1"/>
  <c r="BH65" i="1"/>
  <c r="BG65" i="1"/>
  <c r="BX52" i="1"/>
  <c r="BU53" i="1"/>
  <c r="BY52" i="1"/>
  <c r="BK66" i="1"/>
  <c r="BN65" i="1"/>
  <c r="BM65" i="1"/>
  <c r="BO65" i="1" s="1"/>
  <c r="BP65" i="1" s="1"/>
  <c r="AM65" i="1"/>
  <c r="AQ64" i="1"/>
  <c r="AP64" i="1"/>
  <c r="AE48" i="1"/>
  <c r="AC49" i="1"/>
  <c r="AF48" i="1"/>
  <c r="H38" i="1"/>
  <c r="I38" i="1"/>
  <c r="Y38" i="1"/>
  <c r="Z38" i="1"/>
  <c r="N49" i="1"/>
  <c r="O49" i="1"/>
  <c r="BF64" i="1"/>
  <c r="BI64" i="1"/>
  <c r="BW51" i="1"/>
  <c r="BZ51" i="1"/>
  <c r="AT66" i="1"/>
  <c r="AW65" i="1"/>
  <c r="AV65" i="1"/>
  <c r="P48" i="1"/>
  <c r="Q48" i="1" s="1"/>
  <c r="CD57" i="1" l="1"/>
  <c r="CB58" i="1"/>
  <c r="CE57" i="1"/>
  <c r="CF56" i="1"/>
  <c r="CG56" i="1" s="1"/>
  <c r="P49" i="1"/>
  <c r="Q49" i="1" s="1"/>
  <c r="AX65" i="1"/>
  <c r="AY65" i="1" s="1"/>
  <c r="L50" i="1"/>
  <c r="AO64" i="1"/>
  <c r="AR64" i="1"/>
  <c r="BK67" i="1"/>
  <c r="BN66" i="1"/>
  <c r="BM66" i="1"/>
  <c r="BO66" i="1" s="1"/>
  <c r="BP66" i="1" s="1"/>
  <c r="BW52" i="1"/>
  <c r="BZ52" i="1"/>
  <c r="BF65" i="1"/>
  <c r="BI65" i="1"/>
  <c r="G38" i="1"/>
  <c r="E39" i="1" s="1"/>
  <c r="J38" i="1"/>
  <c r="AE49" i="1"/>
  <c r="AC50" i="1"/>
  <c r="AF49" i="1"/>
  <c r="AM66" i="1"/>
  <c r="AQ65" i="1"/>
  <c r="AP65" i="1"/>
  <c r="BU54" i="1"/>
  <c r="BX53" i="1"/>
  <c r="BY53" i="1"/>
  <c r="BD67" i="1"/>
  <c r="BH66" i="1"/>
  <c r="BG66" i="1"/>
  <c r="AT67" i="1"/>
  <c r="AW66" i="1"/>
  <c r="AV66" i="1"/>
  <c r="X38" i="1"/>
  <c r="V39" i="1" s="1"/>
  <c r="AA38" i="1"/>
  <c r="AG48" i="1"/>
  <c r="AH48" i="1" s="1"/>
  <c r="CB59" i="1" l="1"/>
  <c r="CE58" i="1"/>
  <c r="CD58" i="1"/>
  <c r="CF58" i="1" s="1"/>
  <c r="CG58" i="1" s="1"/>
  <c r="CF57" i="1"/>
  <c r="CG57" i="1" s="1"/>
  <c r="AX66" i="1"/>
  <c r="AY66" i="1" s="1"/>
  <c r="BF66" i="1"/>
  <c r="BI66" i="1"/>
  <c r="BU55" i="1"/>
  <c r="BY54" i="1"/>
  <c r="BX54" i="1"/>
  <c r="H39" i="1"/>
  <c r="I39" i="1"/>
  <c r="BD68" i="1"/>
  <c r="BH67" i="1"/>
  <c r="BG67" i="1"/>
  <c r="AE50" i="1"/>
  <c r="AF50" i="1"/>
  <c r="AT68" i="1"/>
  <c r="AW67" i="1"/>
  <c r="AV67" i="1"/>
  <c r="BW53" i="1"/>
  <c r="BZ53" i="1"/>
  <c r="AO65" i="1"/>
  <c r="AR65" i="1"/>
  <c r="AG49" i="1"/>
  <c r="AH49" i="1" s="1"/>
  <c r="N50" i="1"/>
  <c r="L51" i="1" s="1"/>
  <c r="O50" i="1"/>
  <c r="Y39" i="1"/>
  <c r="Z39" i="1"/>
  <c r="AM67" i="1"/>
  <c r="AQ66" i="1"/>
  <c r="AP66" i="1"/>
  <c r="BK68" i="1"/>
  <c r="BN67" i="1"/>
  <c r="BM67" i="1"/>
  <c r="CB60" i="1" l="1"/>
  <c r="CE59" i="1"/>
  <c r="CD59" i="1"/>
  <c r="CF59" i="1" s="1"/>
  <c r="CG59" i="1" s="1"/>
  <c r="BO67" i="1"/>
  <c r="BP67" i="1" s="1"/>
  <c r="AG50" i="1"/>
  <c r="AM68" i="1"/>
  <c r="AQ67" i="1"/>
  <c r="AP67" i="1"/>
  <c r="AX67" i="1"/>
  <c r="AY67" i="1" s="1"/>
  <c r="AC51" i="1"/>
  <c r="BD69" i="1"/>
  <c r="BH68" i="1"/>
  <c r="BG68" i="1"/>
  <c r="X39" i="1"/>
  <c r="V40" i="1" s="1"/>
  <c r="AA39" i="1"/>
  <c r="G39" i="1"/>
  <c r="E40" i="1" s="1"/>
  <c r="J39" i="1"/>
  <c r="BW54" i="1"/>
  <c r="BZ54" i="1"/>
  <c r="BK69" i="1"/>
  <c r="BN68" i="1"/>
  <c r="BM68" i="1"/>
  <c r="N51" i="1"/>
  <c r="L52" i="1" s="1"/>
  <c r="O51" i="1"/>
  <c r="AH50" i="1"/>
  <c r="P50" i="1"/>
  <c r="Q50" i="1" s="1"/>
  <c r="AT69" i="1"/>
  <c r="AW68" i="1"/>
  <c r="AV68" i="1"/>
  <c r="BU56" i="1"/>
  <c r="BY55" i="1"/>
  <c r="BX55" i="1"/>
  <c r="AO66" i="1"/>
  <c r="AR66" i="1"/>
  <c r="BF67" i="1"/>
  <c r="BI67" i="1"/>
  <c r="CB61" i="1" l="1"/>
  <c r="CE60" i="1"/>
  <c r="CD60" i="1"/>
  <c r="CF60" i="1" s="1"/>
  <c r="CG60" i="1" s="1"/>
  <c r="BW55" i="1"/>
  <c r="BZ55" i="1"/>
  <c r="AT70" i="1"/>
  <c r="AW69" i="1"/>
  <c r="AV69" i="1"/>
  <c r="N52" i="1"/>
  <c r="L53" i="1" s="1"/>
  <c r="O52" i="1"/>
  <c r="BK70" i="1"/>
  <c r="BN69" i="1"/>
  <c r="BM69" i="1"/>
  <c r="H40" i="1"/>
  <c r="I40" i="1"/>
  <c r="BF68" i="1"/>
  <c r="BI68" i="1"/>
  <c r="BU57" i="1"/>
  <c r="BY56" i="1"/>
  <c r="BX56" i="1"/>
  <c r="P51" i="1"/>
  <c r="Q51" i="1" s="1"/>
  <c r="BD70" i="1"/>
  <c r="BH69" i="1"/>
  <c r="BG69" i="1"/>
  <c r="AO67" i="1"/>
  <c r="AR67" i="1"/>
  <c r="AX68" i="1"/>
  <c r="AY68" i="1" s="1"/>
  <c r="BO68" i="1"/>
  <c r="BP68" i="1" s="1"/>
  <c r="Y40" i="1"/>
  <c r="Z40" i="1"/>
  <c r="AE51" i="1"/>
  <c r="AC52" i="1" s="1"/>
  <c r="AF51" i="1"/>
  <c r="AM69" i="1"/>
  <c r="AQ68" i="1"/>
  <c r="AP68" i="1"/>
  <c r="BO69" i="1" l="1"/>
  <c r="BP69" i="1" s="1"/>
  <c r="CB62" i="1"/>
  <c r="CE61" i="1"/>
  <c r="CD61" i="1"/>
  <c r="CF61" i="1" s="1"/>
  <c r="CG61" i="1" s="1"/>
  <c r="AE52" i="1"/>
  <c r="AF52" i="1"/>
  <c r="N53" i="1"/>
  <c r="L54" i="1" s="1"/>
  <c r="O53" i="1"/>
  <c r="AT71" i="1"/>
  <c r="AW70" i="1"/>
  <c r="AV70" i="1"/>
  <c r="AX70" i="1" s="1"/>
  <c r="AY70" i="1" s="1"/>
  <c r="AO68" i="1"/>
  <c r="AR68" i="1"/>
  <c r="AG51" i="1"/>
  <c r="AH51" i="1" s="1"/>
  <c r="BF69" i="1"/>
  <c r="BI69" i="1"/>
  <c r="BW56" i="1"/>
  <c r="BZ56" i="1"/>
  <c r="G40" i="1"/>
  <c r="E41" i="1" s="1"/>
  <c r="J40" i="1"/>
  <c r="P52" i="1"/>
  <c r="Q52" i="1" s="1"/>
  <c r="AM70" i="1"/>
  <c r="AQ69" i="1"/>
  <c r="AP69" i="1"/>
  <c r="X40" i="1"/>
  <c r="V41" i="1" s="1"/>
  <c r="AA40" i="1"/>
  <c r="BD71" i="1"/>
  <c r="BH70" i="1"/>
  <c r="BG70" i="1"/>
  <c r="BU58" i="1"/>
  <c r="BY57" i="1"/>
  <c r="BX57" i="1"/>
  <c r="BK71" i="1"/>
  <c r="BN70" i="1"/>
  <c r="BM70" i="1"/>
  <c r="BO70" i="1" s="1"/>
  <c r="BP70" i="1" s="1"/>
  <c r="AX69" i="1"/>
  <c r="AY69" i="1" s="1"/>
  <c r="CB63" i="1" l="1"/>
  <c r="CE62" i="1"/>
  <c r="CD62" i="1"/>
  <c r="CF62" i="1" s="1"/>
  <c r="CG62" i="1" s="1"/>
  <c r="AG52" i="1"/>
  <c r="AH52" i="1" s="1"/>
  <c r="P53" i="1"/>
  <c r="Q53" i="1" s="1"/>
  <c r="BW57" i="1"/>
  <c r="BZ57" i="1"/>
  <c r="BD72" i="1"/>
  <c r="BH71" i="1"/>
  <c r="BG71" i="1"/>
  <c r="AO69" i="1"/>
  <c r="AR69" i="1"/>
  <c r="H41" i="1"/>
  <c r="I41" i="1"/>
  <c r="BU59" i="1"/>
  <c r="BY58" i="1"/>
  <c r="BX58" i="1"/>
  <c r="AM71" i="1"/>
  <c r="AQ70" i="1"/>
  <c r="AP70" i="1"/>
  <c r="AT72" i="1"/>
  <c r="AW71" i="1"/>
  <c r="AV71" i="1"/>
  <c r="BK72" i="1"/>
  <c r="BN71" i="1"/>
  <c r="BM71" i="1"/>
  <c r="Y41" i="1"/>
  <c r="Z41" i="1"/>
  <c r="AC53" i="1"/>
  <c r="BF70" i="1"/>
  <c r="BI70" i="1"/>
  <c r="N54" i="1"/>
  <c r="O54" i="1"/>
  <c r="CD63" i="1" l="1"/>
  <c r="CB64" i="1"/>
  <c r="CE63" i="1"/>
  <c r="AX71" i="1"/>
  <c r="AY71" i="1" s="1"/>
  <c r="P54" i="1"/>
  <c r="Q54" i="1" s="1"/>
  <c r="AO70" i="1"/>
  <c r="AR70" i="1"/>
  <c r="BU60" i="1"/>
  <c r="BY59" i="1"/>
  <c r="BX59" i="1"/>
  <c r="BF71" i="1"/>
  <c r="BI71" i="1"/>
  <c r="AC54" i="1"/>
  <c r="AE53" i="1"/>
  <c r="AF53" i="1"/>
  <c r="BO71" i="1"/>
  <c r="BP71" i="1" s="1"/>
  <c r="AM72" i="1"/>
  <c r="AQ71" i="1"/>
  <c r="AP71" i="1"/>
  <c r="BD73" i="1"/>
  <c r="BH72" i="1"/>
  <c r="BG72" i="1"/>
  <c r="X41" i="1"/>
  <c r="V42" i="1" s="1"/>
  <c r="AA41" i="1"/>
  <c r="AT73" i="1"/>
  <c r="AW72" i="1"/>
  <c r="AV72" i="1"/>
  <c r="G41" i="1"/>
  <c r="E42" i="1" s="1"/>
  <c r="J41" i="1"/>
  <c r="L55" i="1"/>
  <c r="BK73" i="1"/>
  <c r="BN72" i="1"/>
  <c r="BM72" i="1"/>
  <c r="BW58" i="1"/>
  <c r="BZ58" i="1"/>
  <c r="CD64" i="1" l="1"/>
  <c r="CB65" i="1"/>
  <c r="CE64" i="1"/>
  <c r="CF63" i="1"/>
  <c r="CG63" i="1" s="1"/>
  <c r="O55" i="1"/>
  <c r="N55" i="1"/>
  <c r="BF72" i="1"/>
  <c r="BI72" i="1"/>
  <c r="AM73" i="1"/>
  <c r="AQ72" i="1"/>
  <c r="AP72" i="1"/>
  <c r="AF54" i="1"/>
  <c r="AE54" i="1"/>
  <c r="BW59" i="1"/>
  <c r="BZ59" i="1"/>
  <c r="BO72" i="1"/>
  <c r="BP72" i="1" s="1"/>
  <c r="AT74" i="1"/>
  <c r="AW73" i="1"/>
  <c r="AV73" i="1"/>
  <c r="BD74" i="1"/>
  <c r="BH73" i="1"/>
  <c r="BG73" i="1"/>
  <c r="BU61" i="1"/>
  <c r="BY60" i="1"/>
  <c r="BX60" i="1"/>
  <c r="H42" i="1"/>
  <c r="I42" i="1"/>
  <c r="BK74" i="1"/>
  <c r="BN73" i="1"/>
  <c r="BM73" i="1"/>
  <c r="AX72" i="1"/>
  <c r="AY72" i="1" s="1"/>
  <c r="Y42" i="1"/>
  <c r="Z42" i="1"/>
  <c r="AO71" i="1"/>
  <c r="AR71" i="1"/>
  <c r="AG53" i="1"/>
  <c r="AH53" i="1" s="1"/>
  <c r="CB66" i="1" l="1"/>
  <c r="CE65" i="1"/>
  <c r="CD65" i="1"/>
  <c r="CF65" i="1" s="1"/>
  <c r="CG65" i="1" s="1"/>
  <c r="CF64" i="1"/>
  <c r="CG64" i="1" s="1"/>
  <c r="AX73" i="1"/>
  <c r="AY73" i="1" s="1"/>
  <c r="AG54" i="1"/>
  <c r="P55" i="1"/>
  <c r="Q55" i="1" s="1"/>
  <c r="X42" i="1"/>
  <c r="V43" i="1" s="1"/>
  <c r="AA42" i="1"/>
  <c r="BO73" i="1"/>
  <c r="BP73" i="1" s="1"/>
  <c r="BF73" i="1"/>
  <c r="BI73" i="1"/>
  <c r="AT75" i="1"/>
  <c r="AW74" i="1"/>
  <c r="AV74" i="1"/>
  <c r="AX74" i="1" s="1"/>
  <c r="AY74" i="1" s="1"/>
  <c r="AH54" i="1"/>
  <c r="AO72" i="1"/>
  <c r="AR72" i="1"/>
  <c r="BK75" i="1"/>
  <c r="BN74" i="1"/>
  <c r="BM74" i="1"/>
  <c r="G42" i="1"/>
  <c r="E43" i="1" s="1"/>
  <c r="J42" i="1"/>
  <c r="BW60" i="1"/>
  <c r="BZ60" i="1"/>
  <c r="BD75" i="1"/>
  <c r="BH74" i="1"/>
  <c r="BG74" i="1"/>
  <c r="AM74" i="1"/>
  <c r="AQ73" i="1"/>
  <c r="AP73" i="1"/>
  <c r="BU62" i="1"/>
  <c r="BY61" i="1"/>
  <c r="BX61" i="1"/>
  <c r="AC55" i="1"/>
  <c r="L56" i="1"/>
  <c r="CD66" i="1" l="1"/>
  <c r="CB67" i="1"/>
  <c r="CE66" i="1"/>
  <c r="BO74" i="1"/>
  <c r="BP74" i="1" s="1"/>
  <c r="O56" i="1"/>
  <c r="N56" i="1"/>
  <c r="BU63" i="1"/>
  <c r="BY62" i="1"/>
  <c r="BX62" i="1"/>
  <c r="AF55" i="1"/>
  <c r="AE55" i="1"/>
  <c r="BF74" i="1"/>
  <c r="BI74" i="1"/>
  <c r="BK76" i="1"/>
  <c r="BN75" i="1"/>
  <c r="BM75" i="1"/>
  <c r="AO73" i="1"/>
  <c r="AR73" i="1"/>
  <c r="BD76" i="1"/>
  <c r="BH75" i="1"/>
  <c r="BG75" i="1"/>
  <c r="H43" i="1"/>
  <c r="I43" i="1"/>
  <c r="BW61" i="1"/>
  <c r="BZ61" i="1"/>
  <c r="AM75" i="1"/>
  <c r="AQ74" i="1"/>
  <c r="AP74" i="1"/>
  <c r="AT76" i="1"/>
  <c r="AW75" i="1"/>
  <c r="AV75" i="1"/>
  <c r="Y43" i="1"/>
  <c r="Z43" i="1"/>
  <c r="BO75" i="1" l="1"/>
  <c r="BP75" i="1" s="1"/>
  <c r="CE67" i="1"/>
  <c r="CD67" i="1"/>
  <c r="CF67" i="1" s="1"/>
  <c r="CG67" i="1" s="1"/>
  <c r="CB68" i="1"/>
  <c r="CF66" i="1"/>
  <c r="CG66" i="1" s="1"/>
  <c r="P56" i="1"/>
  <c r="Q56" i="1" s="1"/>
  <c r="AM76" i="1"/>
  <c r="AQ75" i="1"/>
  <c r="AP75" i="1"/>
  <c r="AT77" i="1"/>
  <c r="AW76" i="1"/>
  <c r="AV76" i="1"/>
  <c r="BD77" i="1"/>
  <c r="BH76" i="1"/>
  <c r="BG76" i="1"/>
  <c r="AG55" i="1"/>
  <c r="AH55" i="1" s="1"/>
  <c r="BU64" i="1"/>
  <c r="BY63" i="1"/>
  <c r="BX63" i="1"/>
  <c r="BK77" i="1"/>
  <c r="BN76" i="1"/>
  <c r="BM76" i="1"/>
  <c r="AX75" i="1"/>
  <c r="AY75" i="1" s="1"/>
  <c r="AO74" i="1"/>
  <c r="AR74" i="1"/>
  <c r="AC56" i="1"/>
  <c r="X43" i="1"/>
  <c r="V44" i="1" s="1"/>
  <c r="AA43" i="1"/>
  <c r="G43" i="1"/>
  <c r="E44" i="1" s="1"/>
  <c r="J43" i="1"/>
  <c r="BF75" i="1"/>
  <c r="BI75" i="1"/>
  <c r="BW62" i="1"/>
  <c r="BZ62" i="1"/>
  <c r="L57" i="1"/>
  <c r="CE68" i="1" l="1"/>
  <c r="CD68" i="1"/>
  <c r="CF68" i="1" s="1"/>
  <c r="CG68" i="1" s="1"/>
  <c r="CB69" i="1"/>
  <c r="BO76" i="1"/>
  <c r="BP76" i="1" s="1"/>
  <c r="Y44" i="1"/>
  <c r="Z44" i="1"/>
  <c r="BW63" i="1"/>
  <c r="BZ63" i="1"/>
  <c r="BF76" i="1"/>
  <c r="BI76" i="1"/>
  <c r="AT78" i="1"/>
  <c r="AW77" i="1"/>
  <c r="AV77" i="1"/>
  <c r="AC57" i="1"/>
  <c r="AF56" i="1"/>
  <c r="AE56" i="1"/>
  <c r="BU65" i="1"/>
  <c r="BY64" i="1"/>
  <c r="BX64" i="1"/>
  <c r="BD78" i="1"/>
  <c r="BH77" i="1"/>
  <c r="BG77" i="1"/>
  <c r="O57" i="1"/>
  <c r="N57" i="1"/>
  <c r="H44" i="1"/>
  <c r="I44" i="1"/>
  <c r="BK78" i="1"/>
  <c r="BN77" i="1"/>
  <c r="BM77" i="1"/>
  <c r="AX76" i="1"/>
  <c r="AY76" i="1" s="1"/>
  <c r="AO75" i="1"/>
  <c r="AR75" i="1"/>
  <c r="AM77" i="1"/>
  <c r="AQ76" i="1"/>
  <c r="AP76" i="1"/>
  <c r="BO77" i="1" l="1"/>
  <c r="BP77" i="1" s="1"/>
  <c r="CB70" i="1"/>
  <c r="CE69" i="1"/>
  <c r="CD69" i="1"/>
  <c r="CF69" i="1" s="1"/>
  <c r="CG69" i="1" s="1"/>
  <c r="AG56" i="1"/>
  <c r="AH56" i="1" s="1"/>
  <c r="P57" i="1"/>
  <c r="Q57" i="1" s="1"/>
  <c r="AM78" i="1"/>
  <c r="AQ77" i="1"/>
  <c r="AP77" i="1"/>
  <c r="BW64" i="1"/>
  <c r="BZ64" i="1"/>
  <c r="AT79" i="1"/>
  <c r="AW78" i="1"/>
  <c r="AV78" i="1"/>
  <c r="BK79" i="1"/>
  <c r="BN78" i="1"/>
  <c r="BM78" i="1"/>
  <c r="BF77" i="1"/>
  <c r="BI77" i="1"/>
  <c r="BU66" i="1"/>
  <c r="BY65" i="1"/>
  <c r="BX65" i="1"/>
  <c r="AF57" i="1"/>
  <c r="AE57" i="1"/>
  <c r="X44" i="1"/>
  <c r="V45" i="1" s="1"/>
  <c r="AA44" i="1"/>
  <c r="G44" i="1"/>
  <c r="E45" i="1" s="1"/>
  <c r="J44" i="1"/>
  <c r="BD79" i="1"/>
  <c r="BH78" i="1"/>
  <c r="BG78" i="1"/>
  <c r="AX77" i="1"/>
  <c r="AY77" i="1" s="1"/>
  <c r="AO76" i="1"/>
  <c r="AR76" i="1"/>
  <c r="L58" i="1"/>
  <c r="BO78" i="1" l="1"/>
  <c r="BP78" i="1" s="1"/>
  <c r="CE70" i="1"/>
  <c r="CD70" i="1"/>
  <c r="CF70" i="1" s="1"/>
  <c r="CG70" i="1" s="1"/>
  <c r="CB71" i="1"/>
  <c r="AX78" i="1"/>
  <c r="AY78" i="1" s="1"/>
  <c r="AG57" i="1"/>
  <c r="AH57" i="1" s="1"/>
  <c r="BD80" i="1"/>
  <c r="BH79" i="1"/>
  <c r="BG79" i="1"/>
  <c r="Y45" i="1"/>
  <c r="Z45" i="1"/>
  <c r="BW65" i="1"/>
  <c r="BZ65" i="1"/>
  <c r="H45" i="1"/>
  <c r="I45" i="1"/>
  <c r="BU67" i="1"/>
  <c r="BY66" i="1"/>
  <c r="BX66" i="1"/>
  <c r="AT80" i="1"/>
  <c r="AW79" i="1"/>
  <c r="AV79" i="1"/>
  <c r="AO77" i="1"/>
  <c r="AR77" i="1"/>
  <c r="O58" i="1"/>
  <c r="N58" i="1"/>
  <c r="L59" i="1" s="1"/>
  <c r="BF78" i="1"/>
  <c r="BI78" i="1"/>
  <c r="AC58" i="1"/>
  <c r="BK80" i="1"/>
  <c r="BN79" i="1"/>
  <c r="BM79" i="1"/>
  <c r="AM79" i="1"/>
  <c r="AQ78" i="1"/>
  <c r="AP78" i="1"/>
  <c r="CB72" i="1" l="1"/>
  <c r="CE71" i="1"/>
  <c r="CD71" i="1"/>
  <c r="CF71" i="1" s="1"/>
  <c r="CG71" i="1" s="1"/>
  <c r="AX79" i="1"/>
  <c r="AY79" i="1" s="1"/>
  <c r="O59" i="1"/>
  <c r="N59" i="1"/>
  <c r="BO79" i="1"/>
  <c r="BP79" i="1" s="1"/>
  <c r="BU68" i="1"/>
  <c r="BY67" i="1"/>
  <c r="BX67" i="1"/>
  <c r="AT81" i="1"/>
  <c r="AW80" i="1"/>
  <c r="AV80" i="1"/>
  <c r="G45" i="1"/>
  <c r="E46" i="1" s="1"/>
  <c r="J45" i="1"/>
  <c r="X45" i="1"/>
  <c r="V46" i="1" s="1"/>
  <c r="AA45" i="1"/>
  <c r="BF79" i="1"/>
  <c r="BI79" i="1"/>
  <c r="AO78" i="1"/>
  <c r="AR78" i="1"/>
  <c r="BK81" i="1"/>
  <c r="BN80" i="1"/>
  <c r="BM80" i="1"/>
  <c r="BO80" i="1" s="1"/>
  <c r="BP80" i="1" s="1"/>
  <c r="P58" i="1"/>
  <c r="Q58" i="1" s="1"/>
  <c r="BD81" i="1"/>
  <c r="BH80" i="1"/>
  <c r="BG80" i="1"/>
  <c r="AM80" i="1"/>
  <c r="AQ79" i="1"/>
  <c r="AP79" i="1"/>
  <c r="AF58" i="1"/>
  <c r="AE58" i="1"/>
  <c r="BW66" i="1"/>
  <c r="BZ66" i="1"/>
  <c r="CD72" i="1" l="1"/>
  <c r="CB73" i="1"/>
  <c r="CE72" i="1"/>
  <c r="AX80" i="1"/>
  <c r="AY80" i="1" s="1"/>
  <c r="P59" i="1"/>
  <c r="Q59" i="1" s="1"/>
  <c r="BF80" i="1"/>
  <c r="BI80" i="1"/>
  <c r="BK82" i="1"/>
  <c r="BN81" i="1"/>
  <c r="BM81" i="1"/>
  <c r="H46" i="1"/>
  <c r="I46" i="1"/>
  <c r="AG58" i="1"/>
  <c r="AH58" i="1" s="1"/>
  <c r="AO79" i="1"/>
  <c r="AR79" i="1"/>
  <c r="BD82" i="1"/>
  <c r="BH81" i="1"/>
  <c r="BG81" i="1"/>
  <c r="Y46" i="1"/>
  <c r="Z46" i="1"/>
  <c r="BW67" i="1"/>
  <c r="BZ67" i="1"/>
  <c r="AM81" i="1"/>
  <c r="AQ80" i="1"/>
  <c r="AP80" i="1"/>
  <c r="AC59" i="1"/>
  <c r="AT82" i="1"/>
  <c r="AW81" i="1"/>
  <c r="AV81" i="1"/>
  <c r="BU69" i="1"/>
  <c r="BY68" i="1"/>
  <c r="BX68" i="1"/>
  <c r="L60" i="1"/>
  <c r="CD73" i="1" l="1"/>
  <c r="CB74" i="1"/>
  <c r="CE73" i="1"/>
  <c r="CF72" i="1"/>
  <c r="CG72" i="1" s="1"/>
  <c r="BO81" i="1"/>
  <c r="BP81" i="1" s="1"/>
  <c r="BW68" i="1"/>
  <c r="BZ68" i="1"/>
  <c r="AT83" i="1"/>
  <c r="AW82" i="1"/>
  <c r="AV82" i="1"/>
  <c r="AX82" i="1" s="1"/>
  <c r="AY82" i="1" s="1"/>
  <c r="AM82" i="1"/>
  <c r="AQ81" i="1"/>
  <c r="AP81" i="1"/>
  <c r="BF81" i="1"/>
  <c r="BI81" i="1"/>
  <c r="BU70" i="1"/>
  <c r="BY69" i="1"/>
  <c r="BX69" i="1"/>
  <c r="AF59" i="1"/>
  <c r="AE59" i="1"/>
  <c r="BD83" i="1"/>
  <c r="BH82" i="1"/>
  <c r="BG82" i="1"/>
  <c r="G46" i="1"/>
  <c r="E47" i="1" s="1"/>
  <c r="J46" i="1"/>
  <c r="O60" i="1"/>
  <c r="N60" i="1"/>
  <c r="AX81" i="1"/>
  <c r="AY81" i="1" s="1"/>
  <c r="BK83" i="1"/>
  <c r="BN82" i="1"/>
  <c r="BM82" i="1"/>
  <c r="BO82" i="1" s="1"/>
  <c r="BP82" i="1" s="1"/>
  <c r="AO80" i="1"/>
  <c r="AR80" i="1"/>
  <c r="X46" i="1"/>
  <c r="V47" i="1" s="1"/>
  <c r="AA46" i="1"/>
  <c r="CD74" i="1" l="1"/>
  <c r="CB75" i="1"/>
  <c r="CE74" i="1"/>
  <c r="CF73" i="1"/>
  <c r="CG73" i="1" s="1"/>
  <c r="AG59" i="1"/>
  <c r="AH59" i="1" s="1"/>
  <c r="P60" i="1"/>
  <c r="Q60" i="1" s="1"/>
  <c r="H47" i="1"/>
  <c r="I47" i="1"/>
  <c r="BW69" i="1"/>
  <c r="BZ69" i="1"/>
  <c r="BU71" i="1"/>
  <c r="BY70" i="1"/>
  <c r="BX70" i="1"/>
  <c r="AO81" i="1"/>
  <c r="AR81" i="1"/>
  <c r="AT84" i="1"/>
  <c r="AW83" i="1"/>
  <c r="AV83" i="1"/>
  <c r="Y47" i="1"/>
  <c r="Z47" i="1"/>
  <c r="BF82" i="1"/>
  <c r="BI82" i="1"/>
  <c r="AC60" i="1"/>
  <c r="AM83" i="1"/>
  <c r="AQ82" i="1"/>
  <c r="AP82" i="1"/>
  <c r="BK84" i="1"/>
  <c r="BN83" i="1"/>
  <c r="BM83" i="1"/>
  <c r="L61" i="1"/>
  <c r="BD84" i="1"/>
  <c r="BH83" i="1"/>
  <c r="BG83" i="1"/>
  <c r="CE75" i="1" l="1"/>
  <c r="CD75" i="1"/>
  <c r="CF75" i="1" s="1"/>
  <c r="CG75" i="1" s="1"/>
  <c r="CB76" i="1"/>
  <c r="CF74" i="1"/>
  <c r="CG74" i="1" s="1"/>
  <c r="BO83" i="1"/>
  <c r="BP83" i="1" s="1"/>
  <c r="AO82" i="1"/>
  <c r="AR82" i="1"/>
  <c r="X47" i="1"/>
  <c r="V48" i="1" s="1"/>
  <c r="AA47" i="1"/>
  <c r="BW70" i="1"/>
  <c r="BZ70" i="1"/>
  <c r="G47" i="1"/>
  <c r="E48" i="1" s="1"/>
  <c r="J47" i="1"/>
  <c r="BF83" i="1"/>
  <c r="BI83" i="1"/>
  <c r="AM84" i="1"/>
  <c r="AQ83" i="1"/>
  <c r="AP83" i="1"/>
  <c r="AT85" i="1"/>
  <c r="AW84" i="1"/>
  <c r="AV84" i="1"/>
  <c r="BD85" i="1"/>
  <c r="BH84" i="1"/>
  <c r="BG84" i="1"/>
  <c r="BK85" i="1"/>
  <c r="BN84" i="1"/>
  <c r="BM84" i="1"/>
  <c r="AF60" i="1"/>
  <c r="AE60" i="1"/>
  <c r="AC61" i="1" s="1"/>
  <c r="BU72" i="1"/>
  <c r="BY71" i="1"/>
  <c r="BX71" i="1"/>
  <c r="O61" i="1"/>
  <c r="N61" i="1"/>
  <c r="AX83" i="1"/>
  <c r="AY83" i="1" s="1"/>
  <c r="CB77" i="1" l="1"/>
  <c r="CE76" i="1"/>
  <c r="CD76" i="1"/>
  <c r="CF76" i="1" s="1"/>
  <c r="CG76" i="1" s="1"/>
  <c r="AX84" i="1"/>
  <c r="AY84" i="1" s="1"/>
  <c r="P61" i="1"/>
  <c r="Q61" i="1" s="1"/>
  <c r="AC62" i="1"/>
  <c r="AF61" i="1"/>
  <c r="AE61" i="1"/>
  <c r="BW71" i="1"/>
  <c r="BZ71" i="1"/>
  <c r="AM85" i="1"/>
  <c r="AQ84" i="1"/>
  <c r="AP84" i="1"/>
  <c r="H48" i="1"/>
  <c r="I48" i="1"/>
  <c r="Y48" i="1"/>
  <c r="Z48" i="1"/>
  <c r="BU73" i="1"/>
  <c r="BY72" i="1"/>
  <c r="BX72" i="1"/>
  <c r="BO84" i="1"/>
  <c r="BP84" i="1" s="1"/>
  <c r="BF84" i="1"/>
  <c r="BI84" i="1"/>
  <c r="AT86" i="1"/>
  <c r="AW85" i="1"/>
  <c r="AV85" i="1"/>
  <c r="L62" i="1"/>
  <c r="AG60" i="1"/>
  <c r="AH60" i="1" s="1"/>
  <c r="BD86" i="1"/>
  <c r="BH85" i="1"/>
  <c r="BG85" i="1"/>
  <c r="BK86" i="1"/>
  <c r="BN85" i="1"/>
  <c r="BM85" i="1"/>
  <c r="AO83" i="1"/>
  <c r="AR83" i="1"/>
  <c r="CB78" i="1" l="1"/>
  <c r="CE77" i="1"/>
  <c r="CD77" i="1"/>
  <c r="CF77" i="1" s="1"/>
  <c r="CG77" i="1" s="1"/>
  <c r="BO85" i="1"/>
  <c r="BP85" i="1" s="1"/>
  <c r="BF85" i="1"/>
  <c r="BI85" i="1"/>
  <c r="AX85" i="1"/>
  <c r="AY85" i="1" s="1"/>
  <c r="BU74" i="1"/>
  <c r="BY73" i="1"/>
  <c r="BX73" i="1"/>
  <c r="BD87" i="1"/>
  <c r="BH86" i="1"/>
  <c r="BG86" i="1"/>
  <c r="G48" i="1"/>
  <c r="E49" i="1" s="1"/>
  <c r="J48" i="1"/>
  <c r="AO84" i="1"/>
  <c r="AR84" i="1"/>
  <c r="AG61" i="1"/>
  <c r="AH61" i="1" s="1"/>
  <c r="AT87" i="1"/>
  <c r="AW86" i="1"/>
  <c r="AV86" i="1"/>
  <c r="X48" i="1"/>
  <c r="V49" i="1" s="1"/>
  <c r="AA48" i="1"/>
  <c r="AM86" i="1"/>
  <c r="AQ85" i="1"/>
  <c r="AP85" i="1"/>
  <c r="BK87" i="1"/>
  <c r="BN86" i="1"/>
  <c r="BM86" i="1"/>
  <c r="O62" i="1"/>
  <c r="N62" i="1"/>
  <c r="BW72" i="1"/>
  <c r="BZ72" i="1"/>
  <c r="AF62" i="1"/>
  <c r="AE62" i="1"/>
  <c r="BO86" i="1" l="1"/>
  <c r="BP86" i="1" s="1"/>
  <c r="AX86" i="1"/>
  <c r="AY86" i="1" s="1"/>
  <c r="CD78" i="1"/>
  <c r="CF78" i="1" s="1"/>
  <c r="CG78" i="1" s="1"/>
  <c r="CB79" i="1"/>
  <c r="CE78" i="1"/>
  <c r="AG62" i="1"/>
  <c r="AH62" i="1" s="1"/>
  <c r="P62" i="1"/>
  <c r="Q62" i="1" s="1"/>
  <c r="L63" i="1"/>
  <c r="O63" i="1" s="1"/>
  <c r="AO85" i="1"/>
  <c r="AR85" i="1"/>
  <c r="AM87" i="1"/>
  <c r="AQ86" i="1"/>
  <c r="AP86" i="1"/>
  <c r="BD88" i="1"/>
  <c r="BH87" i="1"/>
  <c r="BG87" i="1"/>
  <c r="AC63" i="1"/>
  <c r="BK88" i="1"/>
  <c r="BN87" i="1"/>
  <c r="BM87" i="1"/>
  <c r="AT88" i="1"/>
  <c r="AW87" i="1"/>
  <c r="AV87" i="1"/>
  <c r="H49" i="1"/>
  <c r="I49" i="1"/>
  <c r="Y49" i="1"/>
  <c r="Z49" i="1"/>
  <c r="BW73" i="1"/>
  <c r="BZ73" i="1"/>
  <c r="BF86" i="1"/>
  <c r="BI86" i="1"/>
  <c r="BU75" i="1"/>
  <c r="BY74" i="1"/>
  <c r="BX74" i="1"/>
  <c r="CB80" i="1" l="1"/>
  <c r="CE79" i="1"/>
  <c r="CD79" i="1"/>
  <c r="CF79" i="1" s="1"/>
  <c r="CG79" i="1" s="1"/>
  <c r="BO87" i="1"/>
  <c r="BP87" i="1" s="1"/>
  <c r="AX87" i="1"/>
  <c r="AY87" i="1" s="1"/>
  <c r="N63" i="1"/>
  <c r="P63" i="1" s="1"/>
  <c r="Q63" i="1" s="1"/>
  <c r="BU76" i="1"/>
  <c r="BY75" i="1"/>
  <c r="BX75" i="1"/>
  <c r="G49" i="1"/>
  <c r="E50" i="1" s="1"/>
  <c r="J49" i="1"/>
  <c r="BK89" i="1"/>
  <c r="BN88" i="1"/>
  <c r="BM88" i="1"/>
  <c r="BD89" i="1"/>
  <c r="BH88" i="1"/>
  <c r="BG88" i="1"/>
  <c r="X49" i="1"/>
  <c r="V50" i="1" s="1"/>
  <c r="AA49" i="1"/>
  <c r="AT89" i="1"/>
  <c r="AW88" i="1"/>
  <c r="AV88" i="1"/>
  <c r="AF63" i="1"/>
  <c r="AE63" i="1"/>
  <c r="AO86" i="1"/>
  <c r="AR86" i="1"/>
  <c r="AM88" i="1"/>
  <c r="AQ87" i="1"/>
  <c r="AP87" i="1"/>
  <c r="BW74" i="1"/>
  <c r="BZ74" i="1"/>
  <c r="BF87" i="1"/>
  <c r="BI87" i="1"/>
  <c r="AX88" i="1" l="1"/>
  <c r="AY88" i="1" s="1"/>
  <c r="BO88" i="1"/>
  <c r="BP88" i="1" s="1"/>
  <c r="CE80" i="1"/>
  <c r="CD80" i="1"/>
  <c r="CF80" i="1" s="1"/>
  <c r="CG80" i="1" s="1"/>
  <c r="CB81" i="1"/>
  <c r="L64" i="1"/>
  <c r="N64" i="1" s="1"/>
  <c r="AO87" i="1"/>
  <c r="AR87" i="1"/>
  <c r="Y50" i="1"/>
  <c r="Z50" i="1"/>
  <c r="H50" i="1"/>
  <c r="I50" i="1"/>
  <c r="AM89" i="1"/>
  <c r="AQ88" i="1"/>
  <c r="AP88" i="1"/>
  <c r="AG63" i="1"/>
  <c r="AH63" i="1" s="1"/>
  <c r="AT90" i="1"/>
  <c r="AW89" i="1"/>
  <c r="AV89" i="1"/>
  <c r="BF88" i="1"/>
  <c r="BI88" i="1"/>
  <c r="BK90" i="1"/>
  <c r="BN89" i="1"/>
  <c r="BM89" i="1"/>
  <c r="BO89" i="1" s="1"/>
  <c r="BP89" i="1" s="1"/>
  <c r="BW75" i="1"/>
  <c r="BZ75" i="1"/>
  <c r="AC64" i="1"/>
  <c r="BD90" i="1"/>
  <c r="BH89" i="1"/>
  <c r="BG89" i="1"/>
  <c r="BU77" i="1"/>
  <c r="BY76" i="1"/>
  <c r="BX76" i="1"/>
  <c r="CB82" i="1" l="1"/>
  <c r="CE81" i="1"/>
  <c r="CD81" i="1"/>
  <c r="CF81" i="1" s="1"/>
  <c r="CG81" i="1" s="1"/>
  <c r="O64" i="1"/>
  <c r="P64" i="1" s="1"/>
  <c r="Q64" i="1" s="1"/>
  <c r="G50" i="1"/>
  <c r="E51" i="1" s="1"/>
  <c r="J50" i="1"/>
  <c r="BF89" i="1"/>
  <c r="BI89" i="1"/>
  <c r="AX89" i="1"/>
  <c r="AY89" i="1" s="1"/>
  <c r="BW76" i="1"/>
  <c r="BZ76" i="1"/>
  <c r="BD91" i="1"/>
  <c r="BH90" i="1"/>
  <c r="BG90" i="1"/>
  <c r="L65" i="1"/>
  <c r="BK91" i="1"/>
  <c r="BN90" i="1"/>
  <c r="BM90" i="1"/>
  <c r="AO88" i="1"/>
  <c r="AR88" i="1"/>
  <c r="BU78" i="1"/>
  <c r="BY77" i="1"/>
  <c r="BX77" i="1"/>
  <c r="AF64" i="1"/>
  <c r="AE64" i="1"/>
  <c r="AT91" i="1"/>
  <c r="AW90" i="1"/>
  <c r="AV90" i="1"/>
  <c r="AM90" i="1"/>
  <c r="AQ89" i="1"/>
  <c r="AP89" i="1"/>
  <c r="X50" i="1"/>
  <c r="V51" i="1" s="1"/>
  <c r="AA50" i="1"/>
  <c r="CB83" i="1" l="1"/>
  <c r="CE82" i="1"/>
  <c r="CD82" i="1"/>
  <c r="CF82" i="1" s="1"/>
  <c r="CG82" i="1" s="1"/>
  <c r="AX90" i="1"/>
  <c r="AY90" i="1" s="1"/>
  <c r="AG64" i="1"/>
  <c r="AH64" i="1" s="1"/>
  <c r="BU79" i="1"/>
  <c r="BY78" i="1"/>
  <c r="BX78" i="1"/>
  <c r="BF90" i="1"/>
  <c r="BI90" i="1"/>
  <c r="AO89" i="1"/>
  <c r="AR89" i="1"/>
  <c r="AT92" i="1"/>
  <c r="AW91" i="1"/>
  <c r="AV91" i="1"/>
  <c r="AX91" i="1" s="1"/>
  <c r="AY91" i="1" s="1"/>
  <c r="AC65" i="1"/>
  <c r="BK92" i="1"/>
  <c r="BN91" i="1"/>
  <c r="BM91" i="1"/>
  <c r="BO91" i="1" s="1"/>
  <c r="BP91" i="1" s="1"/>
  <c r="BD92" i="1"/>
  <c r="BH91" i="1"/>
  <c r="BG91" i="1"/>
  <c r="Y51" i="1"/>
  <c r="Z51" i="1"/>
  <c r="AM91" i="1"/>
  <c r="AQ90" i="1"/>
  <c r="AP90" i="1"/>
  <c r="O65" i="1"/>
  <c r="N65" i="1"/>
  <c r="L66" i="1" s="1"/>
  <c r="BW77" i="1"/>
  <c r="BZ77" i="1"/>
  <c r="BO90" i="1"/>
  <c r="BP90" i="1" s="1"/>
  <c r="H51" i="1"/>
  <c r="I51" i="1"/>
  <c r="CB84" i="1" l="1"/>
  <c r="CE83" i="1"/>
  <c r="CD83" i="1"/>
  <c r="CF83" i="1" s="1"/>
  <c r="CG83" i="1" s="1"/>
  <c r="G51" i="1"/>
  <c r="E52" i="1" s="1"/>
  <c r="J51" i="1"/>
  <c r="BF91" i="1"/>
  <c r="BI91" i="1"/>
  <c r="BK93" i="1"/>
  <c r="BN92" i="1"/>
  <c r="BM92" i="1"/>
  <c r="AT93" i="1"/>
  <c r="AW92" i="1"/>
  <c r="AV92" i="1"/>
  <c r="P65" i="1"/>
  <c r="Q65" i="1" s="1"/>
  <c r="AO90" i="1"/>
  <c r="AR90" i="1"/>
  <c r="BD93" i="1"/>
  <c r="BH92" i="1"/>
  <c r="BG92" i="1"/>
  <c r="AF65" i="1"/>
  <c r="AE65" i="1"/>
  <c r="AM92" i="1"/>
  <c r="AQ91" i="1"/>
  <c r="AP91" i="1"/>
  <c r="BW78" i="1"/>
  <c r="BZ78" i="1"/>
  <c r="O66" i="1"/>
  <c r="N66" i="1"/>
  <c r="X51" i="1"/>
  <c r="V52" i="1" s="1"/>
  <c r="AA51" i="1"/>
  <c r="BU80" i="1"/>
  <c r="BY79" i="1"/>
  <c r="BX79" i="1"/>
  <c r="AX92" i="1" l="1"/>
  <c r="AY92" i="1" s="1"/>
  <c r="CB85" i="1"/>
  <c r="CE84" i="1"/>
  <c r="CD84" i="1"/>
  <c r="CF84" i="1" s="1"/>
  <c r="CG84" i="1" s="1"/>
  <c r="AG65" i="1"/>
  <c r="AH65" i="1" s="1"/>
  <c r="P66" i="1"/>
  <c r="Q66" i="1" s="1"/>
  <c r="BW79" i="1"/>
  <c r="BZ79" i="1"/>
  <c r="L67" i="1"/>
  <c r="AO91" i="1"/>
  <c r="AR91" i="1"/>
  <c r="AC66" i="1"/>
  <c r="AT94" i="1"/>
  <c r="AW93" i="1"/>
  <c r="AV93" i="1"/>
  <c r="Y52" i="1"/>
  <c r="Z52" i="1"/>
  <c r="AM93" i="1"/>
  <c r="AQ92" i="1"/>
  <c r="AP92" i="1"/>
  <c r="BO92" i="1"/>
  <c r="BP92" i="1" s="1"/>
  <c r="BF92" i="1"/>
  <c r="BI92" i="1"/>
  <c r="BU81" i="1"/>
  <c r="BY80" i="1"/>
  <c r="BX80" i="1"/>
  <c r="BD94" i="1"/>
  <c r="BH93" i="1"/>
  <c r="BG93" i="1"/>
  <c r="BK94" i="1"/>
  <c r="BN93" i="1"/>
  <c r="BM93" i="1"/>
  <c r="BO93" i="1" s="1"/>
  <c r="BP93" i="1" s="1"/>
  <c r="H52" i="1"/>
  <c r="I52" i="1"/>
  <c r="CB86" i="1" l="1"/>
  <c r="CD85" i="1"/>
  <c r="CE85" i="1"/>
  <c r="BK95" i="1"/>
  <c r="BN94" i="1"/>
  <c r="BM94" i="1"/>
  <c r="BO94" i="1" s="1"/>
  <c r="BP94" i="1" s="1"/>
  <c r="X52" i="1"/>
  <c r="V53" i="1" s="1"/>
  <c r="AA52" i="1"/>
  <c r="BW80" i="1"/>
  <c r="BZ80" i="1"/>
  <c r="AT95" i="1"/>
  <c r="AW94" i="1"/>
  <c r="AV94" i="1"/>
  <c r="O67" i="1"/>
  <c r="N67" i="1"/>
  <c r="BF93" i="1"/>
  <c r="BI93" i="1"/>
  <c r="BU82" i="1"/>
  <c r="BY81" i="1"/>
  <c r="BX81" i="1"/>
  <c r="AO92" i="1"/>
  <c r="AR92" i="1"/>
  <c r="AC67" i="1"/>
  <c r="AF66" i="1"/>
  <c r="AE66" i="1"/>
  <c r="G52" i="1"/>
  <c r="E53" i="1" s="1"/>
  <c r="J52" i="1"/>
  <c r="BD95" i="1"/>
  <c r="BH94" i="1"/>
  <c r="BG94" i="1"/>
  <c r="AM94" i="1"/>
  <c r="AQ93" i="1"/>
  <c r="AP93" i="1"/>
  <c r="AX93" i="1"/>
  <c r="AY93" i="1" s="1"/>
  <c r="CF85" i="1" l="1"/>
  <c r="CG85" i="1" s="1"/>
  <c r="CD86" i="1"/>
  <c r="CB87" i="1"/>
  <c r="CE86" i="1"/>
  <c r="AX94" i="1"/>
  <c r="AY94" i="1" s="1"/>
  <c r="AM95" i="1"/>
  <c r="AQ94" i="1"/>
  <c r="AP94" i="1"/>
  <c r="AF67" i="1"/>
  <c r="AE67" i="1"/>
  <c r="BW81" i="1"/>
  <c r="BZ81" i="1"/>
  <c r="P67" i="1"/>
  <c r="Q67" i="1" s="1"/>
  <c r="H53" i="1"/>
  <c r="I53" i="1"/>
  <c r="BU83" i="1"/>
  <c r="BY82" i="1"/>
  <c r="BX82" i="1"/>
  <c r="AT96" i="1"/>
  <c r="AW95" i="1"/>
  <c r="AV95" i="1"/>
  <c r="Y53" i="1"/>
  <c r="Z53" i="1"/>
  <c r="BF94" i="1"/>
  <c r="BI94" i="1"/>
  <c r="AG66" i="1"/>
  <c r="AH66" i="1" s="1"/>
  <c r="L68" i="1"/>
  <c r="AO93" i="1"/>
  <c r="AR93" i="1"/>
  <c r="BD96" i="1"/>
  <c r="BH95" i="1"/>
  <c r="BG95" i="1"/>
  <c r="BK96" i="1"/>
  <c r="BN95" i="1"/>
  <c r="BM95" i="1"/>
  <c r="AX95" i="1" l="1"/>
  <c r="AY95" i="1" s="1"/>
  <c r="CE87" i="1"/>
  <c r="CD87" i="1"/>
  <c r="CF87" i="1" s="1"/>
  <c r="CG87" i="1" s="1"/>
  <c r="CB88" i="1"/>
  <c r="CF86" i="1"/>
  <c r="CG86" i="1" s="1"/>
  <c r="BO95" i="1"/>
  <c r="BP95" i="1" s="1"/>
  <c r="AG67" i="1"/>
  <c r="AH67" i="1" s="1"/>
  <c r="BD97" i="1"/>
  <c r="BH96" i="1"/>
  <c r="BG96" i="1"/>
  <c r="O68" i="1"/>
  <c r="N68" i="1"/>
  <c r="X53" i="1"/>
  <c r="V54" i="1" s="1"/>
  <c r="AA53" i="1"/>
  <c r="BU84" i="1"/>
  <c r="BY83" i="1"/>
  <c r="BX83" i="1"/>
  <c r="AC68" i="1"/>
  <c r="BK97" i="1"/>
  <c r="BN96" i="1"/>
  <c r="BM96" i="1"/>
  <c r="AT97" i="1"/>
  <c r="AW96" i="1"/>
  <c r="AV96" i="1"/>
  <c r="AX96" i="1" s="1"/>
  <c r="AY96" i="1" s="1"/>
  <c r="G53" i="1"/>
  <c r="E54" i="1" s="1"/>
  <c r="J53" i="1"/>
  <c r="AO94" i="1"/>
  <c r="AR94" i="1"/>
  <c r="BF95" i="1"/>
  <c r="BI95" i="1"/>
  <c r="BW82" i="1"/>
  <c r="BZ82" i="1"/>
  <c r="AM96" i="1"/>
  <c r="AQ95" i="1"/>
  <c r="AP95" i="1"/>
  <c r="CD88" i="1" l="1"/>
  <c r="CB89" i="1"/>
  <c r="CE88" i="1"/>
  <c r="P68" i="1"/>
  <c r="Q68" i="1" s="1"/>
  <c r="AO95" i="1"/>
  <c r="AR95" i="1"/>
  <c r="AT98" i="1"/>
  <c r="AW97" i="1"/>
  <c r="AV97" i="1"/>
  <c r="AF68" i="1"/>
  <c r="AE68" i="1"/>
  <c r="L69" i="1"/>
  <c r="AM97" i="1"/>
  <c r="AQ96" i="1"/>
  <c r="AP96" i="1"/>
  <c r="H54" i="1"/>
  <c r="I54" i="1"/>
  <c r="BO96" i="1"/>
  <c r="BP96" i="1" s="1"/>
  <c r="Z54" i="1"/>
  <c r="Y54" i="1"/>
  <c r="BW83" i="1"/>
  <c r="BZ83" i="1"/>
  <c r="BF96" i="1"/>
  <c r="BI96" i="1"/>
  <c r="BK98" i="1"/>
  <c r="BN97" i="1"/>
  <c r="BM97" i="1"/>
  <c r="BU85" i="1"/>
  <c r="BY84" i="1"/>
  <c r="BX84" i="1"/>
  <c r="BD98" i="1"/>
  <c r="BH97" i="1"/>
  <c r="BG97" i="1"/>
  <c r="CB90" i="1" l="1"/>
  <c r="CE89" i="1"/>
  <c r="CD89" i="1"/>
  <c r="CF89" i="1" s="1"/>
  <c r="CG89" i="1" s="1"/>
  <c r="CF88" i="1"/>
  <c r="CG88" i="1" s="1"/>
  <c r="BO97" i="1"/>
  <c r="BP97" i="1" s="1"/>
  <c r="AG68" i="1"/>
  <c r="AH68" i="1" s="1"/>
  <c r="BN98" i="1"/>
  <c r="BM98" i="1"/>
  <c r="BK99" i="1"/>
  <c r="J54" i="1"/>
  <c r="G54" i="1"/>
  <c r="E55" i="1" s="1"/>
  <c r="BF97" i="1"/>
  <c r="BI97" i="1"/>
  <c r="X54" i="1"/>
  <c r="V55" i="1" s="1"/>
  <c r="AA54" i="1"/>
  <c r="AO96" i="1"/>
  <c r="AR96" i="1"/>
  <c r="AW98" i="1"/>
  <c r="AV98" i="1"/>
  <c r="AT99" i="1"/>
  <c r="AM98" i="1"/>
  <c r="AQ97" i="1"/>
  <c r="AP97" i="1"/>
  <c r="AC69" i="1"/>
  <c r="BW84" i="1"/>
  <c r="BZ84" i="1"/>
  <c r="BU86" i="1"/>
  <c r="BY85" i="1"/>
  <c r="BX85" i="1"/>
  <c r="BH98" i="1"/>
  <c r="BG98" i="1"/>
  <c r="BD99" i="1"/>
  <c r="O69" i="1"/>
  <c r="N69" i="1"/>
  <c r="AX97" i="1"/>
  <c r="AY97" i="1" s="1"/>
  <c r="CD90" i="1" l="1"/>
  <c r="CB91" i="1"/>
  <c r="CE90" i="1"/>
  <c r="BO98" i="1"/>
  <c r="BP98" i="1" s="1"/>
  <c r="P69" i="1"/>
  <c r="Q69" i="1" s="1"/>
  <c r="L70" i="1"/>
  <c r="N70" i="1" s="1"/>
  <c r="BI98" i="1"/>
  <c r="BF98" i="1"/>
  <c r="AO97" i="1"/>
  <c r="AR97" i="1"/>
  <c r="Z55" i="1"/>
  <c r="Y55" i="1"/>
  <c r="AQ98" i="1"/>
  <c r="AP98" i="1"/>
  <c r="AM99" i="1"/>
  <c r="BN99" i="1"/>
  <c r="BM99" i="1"/>
  <c r="BK100" i="1"/>
  <c r="BH99" i="1"/>
  <c r="BG99" i="1"/>
  <c r="BD100" i="1"/>
  <c r="BW85" i="1"/>
  <c r="BZ85" i="1"/>
  <c r="AF69" i="1"/>
  <c r="AE69" i="1"/>
  <c r="AW99" i="1"/>
  <c r="AV99" i="1"/>
  <c r="AT100" i="1"/>
  <c r="BU87" i="1"/>
  <c r="BY86" i="1"/>
  <c r="BX86" i="1"/>
  <c r="AX98" i="1"/>
  <c r="AY98" i="1" s="1"/>
  <c r="I55" i="1"/>
  <c r="H55" i="1"/>
  <c r="CE91" i="1" l="1"/>
  <c r="CB92" i="1"/>
  <c r="CD91" i="1"/>
  <c r="CF91" i="1" s="1"/>
  <c r="CG91" i="1" s="1"/>
  <c r="CF90" i="1"/>
  <c r="CG90" i="1" s="1"/>
  <c r="O70" i="1"/>
  <c r="P70" i="1" s="1"/>
  <c r="Q70" i="1" s="1"/>
  <c r="AW100" i="1"/>
  <c r="AV100" i="1"/>
  <c r="AT101" i="1"/>
  <c r="BU88" i="1"/>
  <c r="BY87" i="1"/>
  <c r="BX87" i="1"/>
  <c r="BI99" i="1"/>
  <c r="BF99" i="1"/>
  <c r="BN100" i="1"/>
  <c r="BM100" i="1"/>
  <c r="BK101" i="1"/>
  <c r="AG69" i="1"/>
  <c r="AH69" i="1" s="1"/>
  <c r="BO99" i="1"/>
  <c r="BP99" i="1" s="1"/>
  <c r="AR98" i="1"/>
  <c r="AO98" i="1"/>
  <c r="BH100" i="1"/>
  <c r="BG100" i="1"/>
  <c r="BD101" i="1"/>
  <c r="X55" i="1"/>
  <c r="V56" i="1" s="1"/>
  <c r="AA55" i="1"/>
  <c r="G55" i="1"/>
  <c r="E56" i="1" s="1"/>
  <c r="J55" i="1"/>
  <c r="BW86" i="1"/>
  <c r="BZ86" i="1"/>
  <c r="AX99" i="1"/>
  <c r="AY99" i="1" s="1"/>
  <c r="AC70" i="1"/>
  <c r="L71" i="1"/>
  <c r="AQ99" i="1"/>
  <c r="AP99" i="1"/>
  <c r="AM100" i="1"/>
  <c r="BO100" i="1" l="1"/>
  <c r="BP100" i="1" s="1"/>
  <c r="AX100" i="1"/>
  <c r="AY100" i="1" s="1"/>
  <c r="CE92" i="1"/>
  <c r="CD92" i="1"/>
  <c r="CF92" i="1" s="1"/>
  <c r="CG92" i="1" s="1"/>
  <c r="CB93" i="1"/>
  <c r="AR99" i="1"/>
  <c r="AO99" i="1"/>
  <c r="BI100" i="1"/>
  <c r="BF100" i="1"/>
  <c r="BU89" i="1"/>
  <c r="BY88" i="1"/>
  <c r="BX88" i="1"/>
  <c r="O71" i="1"/>
  <c r="N71" i="1"/>
  <c r="Z56" i="1"/>
  <c r="Y56" i="1"/>
  <c r="BN101" i="1"/>
  <c r="BM101" i="1"/>
  <c r="BK102" i="1"/>
  <c r="AW101" i="1"/>
  <c r="AV101" i="1"/>
  <c r="AT102" i="1"/>
  <c r="AQ100" i="1"/>
  <c r="AP100" i="1"/>
  <c r="AM101" i="1"/>
  <c r="AC71" i="1"/>
  <c r="AF70" i="1"/>
  <c r="AE70" i="1"/>
  <c r="BH101" i="1"/>
  <c r="BG101" i="1"/>
  <c r="BD102" i="1"/>
  <c r="I56" i="1"/>
  <c r="H56" i="1"/>
  <c r="BW87" i="1"/>
  <c r="BZ87" i="1"/>
  <c r="AX101" i="1" l="1"/>
  <c r="AY101" i="1" s="1"/>
  <c r="CB94" i="1"/>
  <c r="CE93" i="1"/>
  <c r="CD93" i="1"/>
  <c r="CF93" i="1" s="1"/>
  <c r="CG93" i="1" s="1"/>
  <c r="P71" i="1"/>
  <c r="Q71" i="1" s="1"/>
  <c r="AG70" i="1"/>
  <c r="AH70" i="1" s="1"/>
  <c r="BU90" i="1"/>
  <c r="BY89" i="1"/>
  <c r="BX89" i="1"/>
  <c r="BH102" i="1"/>
  <c r="BG102" i="1"/>
  <c r="BD103" i="1"/>
  <c r="AR100" i="1"/>
  <c r="AO100" i="1"/>
  <c r="BN102" i="1"/>
  <c r="BM102" i="1"/>
  <c r="BO102" i="1" s="1"/>
  <c r="BP102" i="1" s="1"/>
  <c r="BK103" i="1"/>
  <c r="X56" i="1"/>
  <c r="V57" i="1" s="1"/>
  <c r="AA56" i="1"/>
  <c r="L72" i="1"/>
  <c r="AF71" i="1"/>
  <c r="AE71" i="1"/>
  <c r="AW102" i="1"/>
  <c r="AV102" i="1"/>
  <c r="AT103" i="1"/>
  <c r="BO101" i="1"/>
  <c r="BP101" i="1" s="1"/>
  <c r="G56" i="1"/>
  <c r="E57" i="1" s="1"/>
  <c r="J56" i="1"/>
  <c r="BI101" i="1"/>
  <c r="BF101" i="1"/>
  <c r="AQ101" i="1"/>
  <c r="AP101" i="1"/>
  <c r="AM102" i="1"/>
  <c r="BW88" i="1"/>
  <c r="BZ88" i="1"/>
  <c r="CB95" i="1" l="1"/>
  <c r="CE94" i="1"/>
  <c r="CD94" i="1"/>
  <c r="CF94" i="1" s="1"/>
  <c r="CG94" i="1" s="1"/>
  <c r="AX102" i="1"/>
  <c r="AY102" i="1" s="1"/>
  <c r="AG71" i="1"/>
  <c r="AH71" i="1" s="1"/>
  <c r="AR101" i="1"/>
  <c r="AO101" i="1"/>
  <c r="I57" i="1"/>
  <c r="H57" i="1"/>
  <c r="BN103" i="1"/>
  <c r="BM103" i="1"/>
  <c r="BK104" i="1"/>
  <c r="O72" i="1"/>
  <c r="N72" i="1"/>
  <c r="BH103" i="1"/>
  <c r="BG103" i="1"/>
  <c r="BD104" i="1"/>
  <c r="BW89" i="1"/>
  <c r="BZ89" i="1"/>
  <c r="AQ102" i="1"/>
  <c r="AP102" i="1"/>
  <c r="AM103" i="1"/>
  <c r="AW103" i="1"/>
  <c r="AV103" i="1"/>
  <c r="AT104" i="1"/>
  <c r="BU91" i="1"/>
  <c r="BY90" i="1"/>
  <c r="BX90" i="1"/>
  <c r="AC72" i="1"/>
  <c r="Z57" i="1"/>
  <c r="Y57" i="1"/>
  <c r="BI102" i="1"/>
  <c r="BF102" i="1"/>
  <c r="CE95" i="1" l="1"/>
  <c r="CD95" i="1"/>
  <c r="CF95" i="1" s="1"/>
  <c r="CG95" i="1" s="1"/>
  <c r="CB96" i="1"/>
  <c r="BW90" i="1"/>
  <c r="BZ90" i="1"/>
  <c r="BI103" i="1"/>
  <c r="BF103" i="1"/>
  <c r="BN104" i="1"/>
  <c r="BM104" i="1"/>
  <c r="BK105" i="1"/>
  <c r="G57" i="1"/>
  <c r="E58" i="1" s="1"/>
  <c r="J57" i="1"/>
  <c r="X57" i="1"/>
  <c r="V58" i="1" s="1"/>
  <c r="AA57" i="1"/>
  <c r="BU92" i="1"/>
  <c r="BY91" i="1"/>
  <c r="BX91" i="1"/>
  <c r="AQ103" i="1"/>
  <c r="AP103" i="1"/>
  <c r="AM104" i="1"/>
  <c r="P72" i="1"/>
  <c r="Q72" i="1" s="1"/>
  <c r="BO103" i="1"/>
  <c r="BP103" i="1" s="1"/>
  <c r="AW104" i="1"/>
  <c r="AV104" i="1"/>
  <c r="AX104" i="1" s="1"/>
  <c r="AY104" i="1" s="1"/>
  <c r="AT105" i="1"/>
  <c r="BH104" i="1"/>
  <c r="BG104" i="1"/>
  <c r="BD105" i="1"/>
  <c r="AC73" i="1"/>
  <c r="AF72" i="1"/>
  <c r="AE72" i="1"/>
  <c r="AX103" i="1"/>
  <c r="AY103" i="1" s="1"/>
  <c r="AR102" i="1"/>
  <c r="AO102" i="1"/>
  <c r="L73" i="1"/>
  <c r="CE96" i="1" l="1"/>
  <c r="CD96" i="1"/>
  <c r="CF96" i="1" s="1"/>
  <c r="CG96" i="1" s="1"/>
  <c r="CB97" i="1"/>
  <c r="BH105" i="1"/>
  <c r="BG105" i="1"/>
  <c r="BD106" i="1"/>
  <c r="AQ104" i="1"/>
  <c r="AP104" i="1"/>
  <c r="AM105" i="1"/>
  <c r="BW91" i="1"/>
  <c r="BZ91" i="1"/>
  <c r="I58" i="1"/>
  <c r="H58" i="1"/>
  <c r="O73" i="1"/>
  <c r="N73" i="1"/>
  <c r="AG72" i="1"/>
  <c r="AH72" i="1" s="1"/>
  <c r="BU93" i="1"/>
  <c r="BY92" i="1"/>
  <c r="BX92" i="1"/>
  <c r="BN105" i="1"/>
  <c r="BM105" i="1"/>
  <c r="BK106" i="1"/>
  <c r="BF104" i="1"/>
  <c r="BI104" i="1"/>
  <c r="AR103" i="1"/>
  <c r="AO103" i="1"/>
  <c r="Z58" i="1"/>
  <c r="Y58" i="1"/>
  <c r="BO104" i="1"/>
  <c r="BP104" i="1" s="1"/>
  <c r="AC74" i="1"/>
  <c r="AF73" i="1"/>
  <c r="AE73" i="1"/>
  <c r="AW105" i="1"/>
  <c r="AV105" i="1"/>
  <c r="AX105" i="1" s="1"/>
  <c r="AY105" i="1" s="1"/>
  <c r="AT106" i="1"/>
  <c r="CE97" i="1" l="1"/>
  <c r="CB98" i="1"/>
  <c r="CD97" i="1"/>
  <c r="CF97" i="1" s="1"/>
  <c r="CG97" i="1" s="1"/>
  <c r="BO105" i="1"/>
  <c r="BP105" i="1" s="1"/>
  <c r="P73" i="1"/>
  <c r="Q73" i="1" s="1"/>
  <c r="AW106" i="1"/>
  <c r="AV106" i="1"/>
  <c r="AX106" i="1" s="1"/>
  <c r="AY106" i="1" s="1"/>
  <c r="AT107" i="1"/>
  <c r="BU94" i="1"/>
  <c r="BY93" i="1"/>
  <c r="BX93" i="1"/>
  <c r="L74" i="1"/>
  <c r="AO104" i="1"/>
  <c r="AR104" i="1"/>
  <c r="AG73" i="1"/>
  <c r="AH73" i="1" s="1"/>
  <c r="BH106" i="1"/>
  <c r="BG106" i="1"/>
  <c r="BD107" i="1"/>
  <c r="X58" i="1"/>
  <c r="V59" i="1" s="1"/>
  <c r="AA58" i="1"/>
  <c r="G58" i="1"/>
  <c r="E59" i="1" s="1"/>
  <c r="J58" i="1"/>
  <c r="AQ105" i="1"/>
  <c r="AP105" i="1"/>
  <c r="AM106" i="1"/>
  <c r="AC75" i="1"/>
  <c r="AF74" i="1"/>
  <c r="AE74" i="1"/>
  <c r="BN106" i="1"/>
  <c r="BM106" i="1"/>
  <c r="BK107" i="1"/>
  <c r="BW92" i="1"/>
  <c r="BZ92" i="1"/>
  <c r="BF105" i="1"/>
  <c r="BI105" i="1"/>
  <c r="CB99" i="1" l="1"/>
  <c r="CE98" i="1"/>
  <c r="CD98" i="1"/>
  <c r="CF98" i="1" s="1"/>
  <c r="CG98" i="1" s="1"/>
  <c r="BO106" i="1"/>
  <c r="BP106" i="1" s="1"/>
  <c r="AQ106" i="1"/>
  <c r="AP106" i="1"/>
  <c r="AM107" i="1"/>
  <c r="I59" i="1"/>
  <c r="H59" i="1"/>
  <c r="BW93" i="1"/>
  <c r="BZ93" i="1"/>
  <c r="AG74" i="1"/>
  <c r="AH74" i="1" s="1"/>
  <c r="BF106" i="1"/>
  <c r="BI106" i="1"/>
  <c r="BU95" i="1"/>
  <c r="BY94" i="1"/>
  <c r="BX94" i="1"/>
  <c r="AW107" i="1"/>
  <c r="AV107" i="1"/>
  <c r="AX107" i="1" s="1"/>
  <c r="AY107" i="1" s="1"/>
  <c r="AT108" i="1"/>
  <c r="BN107" i="1"/>
  <c r="BM107" i="1"/>
  <c r="BK108" i="1"/>
  <c r="AO105" i="1"/>
  <c r="AR105" i="1"/>
  <c r="Z59" i="1"/>
  <c r="Y59" i="1"/>
  <c r="O74" i="1"/>
  <c r="N74" i="1"/>
  <c r="AC76" i="1"/>
  <c r="AF75" i="1"/>
  <c r="AE75" i="1"/>
  <c r="BH107" i="1"/>
  <c r="BG107" i="1"/>
  <c r="BD108" i="1"/>
  <c r="CD99" i="1" l="1"/>
  <c r="CB100" i="1"/>
  <c r="CE99" i="1"/>
  <c r="P74" i="1"/>
  <c r="Q74" i="1" s="1"/>
  <c r="X59" i="1"/>
  <c r="V60" i="1" s="1"/>
  <c r="AA59" i="1"/>
  <c r="BN108" i="1"/>
  <c r="BM108" i="1"/>
  <c r="BK109" i="1"/>
  <c r="BU96" i="1"/>
  <c r="BY95" i="1"/>
  <c r="BX95" i="1"/>
  <c r="BH108" i="1"/>
  <c r="BG108" i="1"/>
  <c r="BD109" i="1"/>
  <c r="AF76" i="1"/>
  <c r="AE76" i="1"/>
  <c r="AC77" i="1" s="1"/>
  <c r="BF107" i="1"/>
  <c r="BI107" i="1"/>
  <c r="BO107" i="1"/>
  <c r="BP107" i="1" s="1"/>
  <c r="AQ107" i="1"/>
  <c r="AP107" i="1"/>
  <c r="AM108" i="1"/>
  <c r="AG75" i="1"/>
  <c r="AH75" i="1" s="1"/>
  <c r="L75" i="1"/>
  <c r="AW108" i="1"/>
  <c r="AV108" i="1"/>
  <c r="AT109" i="1"/>
  <c r="BW94" i="1"/>
  <c r="BZ94" i="1"/>
  <c r="G59" i="1"/>
  <c r="E60" i="1" s="1"/>
  <c r="J59" i="1"/>
  <c r="AO106" i="1"/>
  <c r="AR106" i="1"/>
  <c r="CE100" i="1" l="1"/>
  <c r="CD100" i="1"/>
  <c r="CF100" i="1" s="1"/>
  <c r="CG100" i="1" s="1"/>
  <c r="CB101" i="1"/>
  <c r="CF99" i="1"/>
  <c r="CG99" i="1" s="1"/>
  <c r="AF77" i="1"/>
  <c r="AE77" i="1"/>
  <c r="AQ108" i="1"/>
  <c r="AP108" i="1"/>
  <c r="AM109" i="1"/>
  <c r="I60" i="1"/>
  <c r="H60" i="1"/>
  <c r="AX108" i="1"/>
  <c r="AY108" i="1" s="1"/>
  <c r="BO108" i="1"/>
  <c r="BP108" i="1" s="1"/>
  <c r="BH109" i="1"/>
  <c r="BG109" i="1"/>
  <c r="BD110" i="1"/>
  <c r="O75" i="1"/>
  <c r="N75" i="1"/>
  <c r="AG76" i="1"/>
  <c r="AH76" i="1" s="1"/>
  <c r="BU97" i="1"/>
  <c r="BY96" i="1"/>
  <c r="BX96" i="1"/>
  <c r="BW95" i="1"/>
  <c r="BZ95" i="1"/>
  <c r="AW109" i="1"/>
  <c r="AV109" i="1"/>
  <c r="AT110" i="1"/>
  <c r="AO107" i="1"/>
  <c r="AR107" i="1"/>
  <c r="BF108" i="1"/>
  <c r="BI108" i="1"/>
  <c r="BN109" i="1"/>
  <c r="BM109" i="1"/>
  <c r="BK110" i="1"/>
  <c r="Z60" i="1"/>
  <c r="Y60" i="1"/>
  <c r="CE101" i="1" l="1"/>
  <c r="CD101" i="1"/>
  <c r="CB102" i="1"/>
  <c r="BO109" i="1"/>
  <c r="BP109" i="1" s="1"/>
  <c r="AG77" i="1"/>
  <c r="AH77" i="1" s="1"/>
  <c r="P75" i="1"/>
  <c r="Q75" i="1" s="1"/>
  <c r="AO108" i="1"/>
  <c r="AR108" i="1"/>
  <c r="BF109" i="1"/>
  <c r="BI109" i="1"/>
  <c r="G60" i="1"/>
  <c r="E61" i="1" s="1"/>
  <c r="J60" i="1"/>
  <c r="X60" i="1"/>
  <c r="V61" i="1" s="1"/>
  <c r="AA60" i="1"/>
  <c r="BU98" i="1"/>
  <c r="BY97" i="1"/>
  <c r="BX97" i="1"/>
  <c r="AW110" i="1"/>
  <c r="AV110" i="1"/>
  <c r="AT111" i="1"/>
  <c r="L76" i="1"/>
  <c r="AQ109" i="1"/>
  <c r="AP109" i="1"/>
  <c r="AM110" i="1"/>
  <c r="BW96" i="1"/>
  <c r="BZ96" i="1"/>
  <c r="BN110" i="1"/>
  <c r="BM110" i="1"/>
  <c r="BK111" i="1"/>
  <c r="AX109" i="1"/>
  <c r="AY109" i="1" s="1"/>
  <c r="BH110" i="1"/>
  <c r="BG110" i="1"/>
  <c r="BD111" i="1"/>
  <c r="AC78" i="1"/>
  <c r="CF101" i="1" l="1"/>
  <c r="CG101" i="1" s="1"/>
  <c r="CD102" i="1"/>
  <c r="CB103" i="1"/>
  <c r="CE102" i="1"/>
  <c r="BF110" i="1"/>
  <c r="BI110" i="1"/>
  <c r="AO109" i="1"/>
  <c r="AR109" i="1"/>
  <c r="O76" i="1"/>
  <c r="N76" i="1"/>
  <c r="Z61" i="1"/>
  <c r="Y61" i="1"/>
  <c r="AF78" i="1"/>
  <c r="AE78" i="1"/>
  <c r="AC79" i="1" s="1"/>
  <c r="BH111" i="1"/>
  <c r="BG111" i="1"/>
  <c r="BD112" i="1"/>
  <c r="BN111" i="1"/>
  <c r="BM111" i="1"/>
  <c r="BK112" i="1"/>
  <c r="AW111" i="1"/>
  <c r="AV111" i="1"/>
  <c r="AT112" i="1"/>
  <c r="BW97" i="1"/>
  <c r="BZ97" i="1"/>
  <c r="BO110" i="1"/>
  <c r="BP110" i="1" s="1"/>
  <c r="AQ110" i="1"/>
  <c r="AP110" i="1"/>
  <c r="AM111" i="1"/>
  <c r="AX110" i="1"/>
  <c r="AY110" i="1" s="1"/>
  <c r="BY98" i="1"/>
  <c r="BX98" i="1"/>
  <c r="BU99" i="1"/>
  <c r="I61" i="1"/>
  <c r="H61" i="1"/>
  <c r="CE103" i="1" l="1"/>
  <c r="CD103" i="1"/>
  <c r="CF103" i="1" s="1"/>
  <c r="CG103" i="1" s="1"/>
  <c r="CB104" i="1"/>
  <c r="CF102" i="1"/>
  <c r="CG102" i="1" s="1"/>
  <c r="AX111" i="1"/>
  <c r="AY111" i="1" s="1"/>
  <c r="P76" i="1"/>
  <c r="Q76" i="1" s="1"/>
  <c r="AF79" i="1"/>
  <c r="AE79" i="1"/>
  <c r="BY99" i="1"/>
  <c r="BX99" i="1"/>
  <c r="BU100" i="1"/>
  <c r="BH112" i="1"/>
  <c r="BG112" i="1"/>
  <c r="BD113" i="1"/>
  <c r="AQ111" i="1"/>
  <c r="AP111" i="1"/>
  <c r="AM112" i="1"/>
  <c r="BN112" i="1"/>
  <c r="BM112" i="1"/>
  <c r="BK113" i="1"/>
  <c r="G61" i="1"/>
  <c r="E62" i="1" s="1"/>
  <c r="J61" i="1"/>
  <c r="BZ98" i="1"/>
  <c r="BW98" i="1"/>
  <c r="BO111" i="1"/>
  <c r="BP111" i="1" s="1"/>
  <c r="BF111" i="1"/>
  <c r="BI111" i="1"/>
  <c r="AO110" i="1"/>
  <c r="AR110" i="1"/>
  <c r="AW112" i="1"/>
  <c r="AV112" i="1"/>
  <c r="AT113" i="1"/>
  <c r="AG78" i="1"/>
  <c r="AH78" i="1" s="1"/>
  <c r="X61" i="1"/>
  <c r="V62" i="1" s="1"/>
  <c r="AA61" i="1"/>
  <c r="L77" i="1"/>
  <c r="CE104" i="1" l="1"/>
  <c r="CD104" i="1"/>
  <c r="CF104" i="1" s="1"/>
  <c r="CG104" i="1" s="1"/>
  <c r="CB105" i="1"/>
  <c r="BO112" i="1"/>
  <c r="BP112" i="1" s="1"/>
  <c r="AG79" i="1"/>
  <c r="AH79" i="1" s="1"/>
  <c r="I62" i="1"/>
  <c r="H62" i="1"/>
  <c r="O77" i="1"/>
  <c r="N77" i="1"/>
  <c r="L78" i="1" s="1"/>
  <c r="BN113" i="1"/>
  <c r="BM113" i="1"/>
  <c r="BK114" i="1"/>
  <c r="BF112" i="1"/>
  <c r="BI112" i="1"/>
  <c r="AQ112" i="1"/>
  <c r="AP112" i="1"/>
  <c r="AM113" i="1"/>
  <c r="AW113" i="1"/>
  <c r="AV113" i="1"/>
  <c r="AT114" i="1"/>
  <c r="AO111" i="1"/>
  <c r="AR111" i="1"/>
  <c r="BY100" i="1"/>
  <c r="BX100" i="1"/>
  <c r="BU101" i="1"/>
  <c r="BZ99" i="1"/>
  <c r="BW99" i="1"/>
  <c r="Z62" i="1"/>
  <c r="Y62" i="1"/>
  <c r="AX112" i="1"/>
  <c r="AY112" i="1" s="1"/>
  <c r="BH113" i="1"/>
  <c r="BG113" i="1"/>
  <c r="BD114" i="1"/>
  <c r="AC80" i="1"/>
  <c r="CD105" i="1" l="1"/>
  <c r="CB106" i="1"/>
  <c r="CE105" i="1"/>
  <c r="BO113" i="1"/>
  <c r="BP113" i="1" s="1"/>
  <c r="P77" i="1"/>
  <c r="Q77" i="1" s="1"/>
  <c r="O78" i="1"/>
  <c r="N78" i="1"/>
  <c r="AQ113" i="1"/>
  <c r="AP113" i="1"/>
  <c r="AM114" i="1"/>
  <c r="BZ100" i="1"/>
  <c r="BW100" i="1"/>
  <c r="BF113" i="1"/>
  <c r="BI113" i="1"/>
  <c r="X62" i="1"/>
  <c r="V63" i="1" s="1"/>
  <c r="AA62" i="1"/>
  <c r="BY101" i="1"/>
  <c r="BX101" i="1"/>
  <c r="BU102" i="1"/>
  <c r="AW114" i="1"/>
  <c r="AV114" i="1"/>
  <c r="AT115" i="1"/>
  <c r="G62" i="1"/>
  <c r="E63" i="1" s="1"/>
  <c r="J62" i="1"/>
  <c r="BH114" i="1"/>
  <c r="BG114" i="1"/>
  <c r="BD115" i="1"/>
  <c r="AC81" i="1"/>
  <c r="AF80" i="1"/>
  <c r="AE80" i="1"/>
  <c r="AX113" i="1"/>
  <c r="AY113" i="1" s="1"/>
  <c r="AO112" i="1"/>
  <c r="AR112" i="1"/>
  <c r="BN114" i="1"/>
  <c r="BM114" i="1"/>
  <c r="BK115" i="1"/>
  <c r="CE106" i="1" l="1"/>
  <c r="CD106" i="1"/>
  <c r="CF106" i="1" s="1"/>
  <c r="CG106" i="1" s="1"/>
  <c r="CB107" i="1"/>
  <c r="CF105" i="1"/>
  <c r="CG105" i="1" s="1"/>
  <c r="P78" i="1"/>
  <c r="Q78" i="1" s="1"/>
  <c r="AF81" i="1"/>
  <c r="AE81" i="1"/>
  <c r="BH115" i="1"/>
  <c r="BG115" i="1"/>
  <c r="BD116" i="1"/>
  <c r="I63" i="1"/>
  <c r="H63" i="1"/>
  <c r="BY102" i="1"/>
  <c r="BX102" i="1"/>
  <c r="BU103" i="1"/>
  <c r="Z63" i="1"/>
  <c r="Y63" i="1"/>
  <c r="AO113" i="1"/>
  <c r="AR113" i="1"/>
  <c r="BN115" i="1"/>
  <c r="BM115" i="1"/>
  <c r="BK116" i="1"/>
  <c r="BO114" i="1"/>
  <c r="BP114" i="1" s="1"/>
  <c r="AG80" i="1"/>
  <c r="AH80" i="1" s="1"/>
  <c r="AW115" i="1"/>
  <c r="AV115" i="1"/>
  <c r="AT116" i="1"/>
  <c r="AQ114" i="1"/>
  <c r="AP114" i="1"/>
  <c r="AM115" i="1"/>
  <c r="BF114" i="1"/>
  <c r="BI114" i="1"/>
  <c r="AX114" i="1"/>
  <c r="AY114" i="1" s="1"/>
  <c r="BZ101" i="1"/>
  <c r="BW101" i="1"/>
  <c r="L79" i="1"/>
  <c r="CE107" i="1" l="1"/>
  <c r="CB108" i="1"/>
  <c r="CD107" i="1"/>
  <c r="CF107" i="1" s="1"/>
  <c r="CG107" i="1" s="1"/>
  <c r="BO115" i="1"/>
  <c r="BP115" i="1" s="1"/>
  <c r="AX115" i="1"/>
  <c r="AY115" i="1" s="1"/>
  <c r="AG81" i="1"/>
  <c r="AQ115" i="1"/>
  <c r="AP115" i="1"/>
  <c r="AM116" i="1"/>
  <c r="BN116" i="1"/>
  <c r="BM116" i="1"/>
  <c r="BK117" i="1"/>
  <c r="BY103" i="1"/>
  <c r="BX103" i="1"/>
  <c r="BU104" i="1"/>
  <c r="AH81" i="1"/>
  <c r="G63" i="1"/>
  <c r="E64" i="1" s="1"/>
  <c r="J63" i="1"/>
  <c r="AO114" i="1"/>
  <c r="AR114" i="1"/>
  <c r="X63" i="1"/>
  <c r="V64" i="1" s="1"/>
  <c r="AA63" i="1"/>
  <c r="BZ102" i="1"/>
  <c r="BW102" i="1"/>
  <c r="BH116" i="1"/>
  <c r="BG116" i="1"/>
  <c r="BD117" i="1"/>
  <c r="BF115" i="1"/>
  <c r="BI115" i="1"/>
  <c r="O79" i="1"/>
  <c r="N79" i="1"/>
  <c r="L80" i="1" s="1"/>
  <c r="AW116" i="1"/>
  <c r="AV116" i="1"/>
  <c r="AT117" i="1"/>
  <c r="AC82" i="1"/>
  <c r="CB109" i="1" l="1"/>
  <c r="CD108" i="1"/>
  <c r="CF108" i="1" s="1"/>
  <c r="CG108" i="1" s="1"/>
  <c r="CE108" i="1"/>
  <c r="AX116" i="1"/>
  <c r="AY116" i="1" s="1"/>
  <c r="AW117" i="1"/>
  <c r="AV117" i="1"/>
  <c r="AX117" i="1" s="1"/>
  <c r="AY117" i="1" s="1"/>
  <c r="AT118" i="1"/>
  <c r="BZ103" i="1"/>
  <c r="BW103" i="1"/>
  <c r="AQ116" i="1"/>
  <c r="AP116" i="1"/>
  <c r="AM117" i="1"/>
  <c r="BF116" i="1"/>
  <c r="BI116" i="1"/>
  <c r="Z64" i="1"/>
  <c r="Y64" i="1"/>
  <c r="I64" i="1"/>
  <c r="H64" i="1"/>
  <c r="BN117" i="1"/>
  <c r="BM117" i="1"/>
  <c r="BK118" i="1"/>
  <c r="BH117" i="1"/>
  <c r="BG117" i="1"/>
  <c r="BD118" i="1"/>
  <c r="O80" i="1"/>
  <c r="N80" i="1"/>
  <c r="AF82" i="1"/>
  <c r="AE82" i="1"/>
  <c r="P79" i="1"/>
  <c r="Q79" i="1" s="1"/>
  <c r="BY104" i="1"/>
  <c r="BX104" i="1"/>
  <c r="BU105" i="1"/>
  <c r="BO116" i="1"/>
  <c r="BP116" i="1" s="1"/>
  <c r="AO115" i="1"/>
  <c r="AR115" i="1"/>
  <c r="CD109" i="1" l="1"/>
  <c r="CB110" i="1"/>
  <c r="CE109" i="1"/>
  <c r="BO117" i="1"/>
  <c r="BP117" i="1" s="1"/>
  <c r="AG82" i="1"/>
  <c r="AH82" i="1" s="1"/>
  <c r="P80" i="1"/>
  <c r="Q80" i="1" s="1"/>
  <c r="BF117" i="1"/>
  <c r="BI117" i="1"/>
  <c r="AQ117" i="1"/>
  <c r="AP117" i="1"/>
  <c r="AM118" i="1"/>
  <c r="BN118" i="1"/>
  <c r="BM118" i="1"/>
  <c r="BK119" i="1"/>
  <c r="G64" i="1"/>
  <c r="E65" i="1" s="1"/>
  <c r="J64" i="1"/>
  <c r="AW118" i="1"/>
  <c r="AV118" i="1"/>
  <c r="AT119" i="1"/>
  <c r="BY105" i="1"/>
  <c r="BX105" i="1"/>
  <c r="BU106" i="1"/>
  <c r="L81" i="1"/>
  <c r="BH118" i="1"/>
  <c r="BG118" i="1"/>
  <c r="BD119" i="1"/>
  <c r="AO116" i="1"/>
  <c r="AR116" i="1"/>
  <c r="X64" i="1"/>
  <c r="V65" i="1" s="1"/>
  <c r="AA64" i="1"/>
  <c r="BW104" i="1"/>
  <c r="BZ104" i="1"/>
  <c r="AC83" i="1"/>
  <c r="CE110" i="1" l="1"/>
  <c r="CD110" i="1"/>
  <c r="CF110" i="1" s="1"/>
  <c r="CG110" i="1" s="1"/>
  <c r="CB111" i="1"/>
  <c r="BO118" i="1"/>
  <c r="BP118" i="1" s="1"/>
  <c r="CF109" i="1"/>
  <c r="CG109" i="1" s="1"/>
  <c r="AX118" i="1"/>
  <c r="AY118" i="1" s="1"/>
  <c r="AF83" i="1"/>
  <c r="AE83" i="1"/>
  <c r="Z65" i="1"/>
  <c r="Y65" i="1"/>
  <c r="AO117" i="1"/>
  <c r="AR117" i="1"/>
  <c r="BY106" i="1"/>
  <c r="BX106" i="1"/>
  <c r="BU107" i="1"/>
  <c r="BN119" i="1"/>
  <c r="BM119" i="1"/>
  <c r="BK120" i="1"/>
  <c r="BF118" i="1"/>
  <c r="BI118" i="1"/>
  <c r="BW105" i="1"/>
  <c r="BZ105" i="1"/>
  <c r="BH119" i="1"/>
  <c r="BG119" i="1"/>
  <c r="BD120" i="1"/>
  <c r="O81" i="1"/>
  <c r="N81" i="1"/>
  <c r="AW119" i="1"/>
  <c r="AV119" i="1"/>
  <c r="AT120" i="1"/>
  <c r="I65" i="1"/>
  <c r="H65" i="1"/>
  <c r="AQ118" i="1"/>
  <c r="AP118" i="1"/>
  <c r="AM119" i="1"/>
  <c r="AX119" i="1" l="1"/>
  <c r="AY119" i="1" s="1"/>
  <c r="CE111" i="1"/>
  <c r="CD111" i="1"/>
  <c r="CF111" i="1" s="1"/>
  <c r="CG111" i="1" s="1"/>
  <c r="CB112" i="1"/>
  <c r="AG83" i="1"/>
  <c r="AH83" i="1" s="1"/>
  <c r="P81" i="1"/>
  <c r="Q81" i="1" s="1"/>
  <c r="AO118" i="1"/>
  <c r="AR118" i="1"/>
  <c r="AW120" i="1"/>
  <c r="AV120" i="1"/>
  <c r="AT121" i="1"/>
  <c r="BY107" i="1"/>
  <c r="BX107" i="1"/>
  <c r="BU108" i="1"/>
  <c r="BH120" i="1"/>
  <c r="BG120" i="1"/>
  <c r="BD121" i="1"/>
  <c r="L82" i="1"/>
  <c r="BF119" i="1"/>
  <c r="BI119" i="1"/>
  <c r="BN120" i="1"/>
  <c r="BM120" i="1"/>
  <c r="BK121" i="1"/>
  <c r="AQ119" i="1"/>
  <c r="AP119" i="1"/>
  <c r="AM120" i="1"/>
  <c r="G65" i="1"/>
  <c r="E66" i="1" s="1"/>
  <c r="J65" i="1"/>
  <c r="BO119" i="1"/>
  <c r="BP119" i="1" s="1"/>
  <c r="BW106" i="1"/>
  <c r="BZ106" i="1"/>
  <c r="X65" i="1"/>
  <c r="V66" i="1" s="1"/>
  <c r="AA65" i="1"/>
  <c r="AC84" i="1"/>
  <c r="CE112" i="1" l="1"/>
  <c r="CD112" i="1"/>
  <c r="CF112" i="1" s="1"/>
  <c r="CG112" i="1" s="1"/>
  <c r="CB113" i="1"/>
  <c r="BO120" i="1"/>
  <c r="BP120" i="1" s="1"/>
  <c r="AX120" i="1"/>
  <c r="AY120" i="1" s="1"/>
  <c r="AF84" i="1"/>
  <c r="AE84" i="1"/>
  <c r="BH121" i="1"/>
  <c r="BG121" i="1"/>
  <c r="BD122" i="1"/>
  <c r="BY108" i="1"/>
  <c r="BX108" i="1"/>
  <c r="BU109" i="1"/>
  <c r="AO119" i="1"/>
  <c r="AR119" i="1"/>
  <c r="BW107" i="1"/>
  <c r="BZ107" i="1"/>
  <c r="AQ120" i="1"/>
  <c r="AP120" i="1"/>
  <c r="AM121" i="1"/>
  <c r="O82" i="1"/>
  <c r="N82" i="1"/>
  <c r="Z66" i="1"/>
  <c r="Y66" i="1"/>
  <c r="I66" i="1"/>
  <c r="H66" i="1"/>
  <c r="BN121" i="1"/>
  <c r="BM121" i="1"/>
  <c r="BK122" i="1"/>
  <c r="BF120" i="1"/>
  <c r="BI120" i="1"/>
  <c r="AW121" i="1"/>
  <c r="AV121" i="1"/>
  <c r="AT122" i="1"/>
  <c r="AX121" i="1" l="1"/>
  <c r="AY121" i="1" s="1"/>
  <c r="CB114" i="1"/>
  <c r="CE113" i="1"/>
  <c r="CD113" i="1"/>
  <c r="AG84" i="1"/>
  <c r="AH84" i="1" s="1"/>
  <c r="P82" i="1"/>
  <c r="Q82" i="1" s="1"/>
  <c r="AW122" i="1"/>
  <c r="AV122" i="1"/>
  <c r="AT123" i="1"/>
  <c r="AQ121" i="1"/>
  <c r="AP121" i="1"/>
  <c r="AM122" i="1"/>
  <c r="BN122" i="1"/>
  <c r="BM122" i="1"/>
  <c r="BK123" i="1"/>
  <c r="BW108" i="1"/>
  <c r="BZ108" i="1"/>
  <c r="BF121" i="1"/>
  <c r="BI121" i="1"/>
  <c r="BO121" i="1"/>
  <c r="BP121" i="1" s="1"/>
  <c r="AO120" i="1"/>
  <c r="AR120" i="1"/>
  <c r="BH122" i="1"/>
  <c r="BG122" i="1"/>
  <c r="BD123" i="1"/>
  <c r="G66" i="1"/>
  <c r="E67" i="1" s="1"/>
  <c r="J66" i="1"/>
  <c r="X66" i="1"/>
  <c r="V67" i="1" s="1"/>
  <c r="AA66" i="1"/>
  <c r="L83" i="1"/>
  <c r="BY109" i="1"/>
  <c r="BX109" i="1"/>
  <c r="BU110" i="1"/>
  <c r="AC85" i="1"/>
  <c r="CF113" i="1" l="1"/>
  <c r="CG113" i="1" s="1"/>
  <c r="BO122" i="1"/>
  <c r="BP122" i="1" s="1"/>
  <c r="CD114" i="1"/>
  <c r="CF114" i="1" s="1"/>
  <c r="CG114" i="1" s="1"/>
  <c r="CB115" i="1"/>
  <c r="CE114" i="1"/>
  <c r="I67" i="1"/>
  <c r="H67" i="1"/>
  <c r="AC86" i="1"/>
  <c r="AF85" i="1"/>
  <c r="AE85" i="1"/>
  <c r="O83" i="1"/>
  <c r="N83" i="1"/>
  <c r="L84" i="1" s="1"/>
  <c r="BH123" i="1"/>
  <c r="BG123" i="1"/>
  <c r="BD124" i="1"/>
  <c r="AW123" i="1"/>
  <c r="AV123" i="1"/>
  <c r="AT124" i="1"/>
  <c r="BW109" i="1"/>
  <c r="BZ109" i="1"/>
  <c r="AO121" i="1"/>
  <c r="AR121" i="1"/>
  <c r="BY110" i="1"/>
  <c r="BX110" i="1"/>
  <c r="BU111" i="1"/>
  <c r="AQ122" i="1"/>
  <c r="AP122" i="1"/>
  <c r="AM123" i="1"/>
  <c r="AX122" i="1"/>
  <c r="AY122" i="1" s="1"/>
  <c r="Z67" i="1"/>
  <c r="Y67" i="1"/>
  <c r="BF122" i="1"/>
  <c r="BI122" i="1"/>
  <c r="BN123" i="1"/>
  <c r="BM123" i="1"/>
  <c r="BO123" i="1" s="1"/>
  <c r="BP123" i="1" s="1"/>
  <c r="BK124" i="1"/>
  <c r="CE115" i="1" l="1"/>
  <c r="CD115" i="1"/>
  <c r="CF115" i="1" s="1"/>
  <c r="CG115" i="1" s="1"/>
  <c r="CB116" i="1"/>
  <c r="AX123" i="1"/>
  <c r="AY123" i="1" s="1"/>
  <c r="AG85" i="1"/>
  <c r="AH85" i="1" s="1"/>
  <c r="X67" i="1"/>
  <c r="V68" i="1" s="1"/>
  <c r="AA67" i="1"/>
  <c r="AO122" i="1"/>
  <c r="AR122" i="1"/>
  <c r="AW124" i="1"/>
  <c r="AV124" i="1"/>
  <c r="AT125" i="1"/>
  <c r="O84" i="1"/>
  <c r="N84" i="1"/>
  <c r="BY111" i="1"/>
  <c r="BX111" i="1"/>
  <c r="BU112" i="1"/>
  <c r="BF123" i="1"/>
  <c r="BI123" i="1"/>
  <c r="G67" i="1"/>
  <c r="E68" i="1" s="1"/>
  <c r="J67" i="1"/>
  <c r="BW110" i="1"/>
  <c r="BZ110" i="1"/>
  <c r="BH124" i="1"/>
  <c r="BG124" i="1"/>
  <c r="BD125" i="1"/>
  <c r="AC87" i="1"/>
  <c r="AF86" i="1"/>
  <c r="AE86" i="1"/>
  <c r="BN124" i="1"/>
  <c r="BM124" i="1"/>
  <c r="BK125" i="1"/>
  <c r="AQ123" i="1"/>
  <c r="AP123" i="1"/>
  <c r="AM124" i="1"/>
  <c r="P83" i="1"/>
  <c r="Q83" i="1" s="1"/>
  <c r="CB117" i="1" l="1"/>
  <c r="CE116" i="1"/>
  <c r="CD116" i="1"/>
  <c r="CF116" i="1" s="1"/>
  <c r="CG116" i="1" s="1"/>
  <c r="BO124" i="1"/>
  <c r="BP124" i="1" s="1"/>
  <c r="AX124" i="1"/>
  <c r="AY124" i="1" s="1"/>
  <c r="P84" i="1"/>
  <c r="Q84" i="1" s="1"/>
  <c r="L85" i="1"/>
  <c r="N85" i="1" s="1"/>
  <c r="BF124" i="1"/>
  <c r="BI124" i="1"/>
  <c r="AC88" i="1"/>
  <c r="AF87" i="1"/>
  <c r="AE87" i="1"/>
  <c r="BW111" i="1"/>
  <c r="BZ111" i="1"/>
  <c r="AW125" i="1"/>
  <c r="AV125" i="1"/>
  <c r="AT126" i="1"/>
  <c r="AO123" i="1"/>
  <c r="AR123" i="1"/>
  <c r="AQ124" i="1"/>
  <c r="AP124" i="1"/>
  <c r="AM125" i="1"/>
  <c r="BH125" i="1"/>
  <c r="BG125" i="1"/>
  <c r="BD126" i="1"/>
  <c r="BN125" i="1"/>
  <c r="BM125" i="1"/>
  <c r="BK126" i="1"/>
  <c r="I68" i="1"/>
  <c r="H68" i="1"/>
  <c r="AG86" i="1"/>
  <c r="AH86" i="1" s="1"/>
  <c r="BY112" i="1"/>
  <c r="BX112" i="1"/>
  <c r="BU113" i="1"/>
  <c r="Z68" i="1"/>
  <c r="Y68" i="1"/>
  <c r="CB118" i="1" l="1"/>
  <c r="CE117" i="1"/>
  <c r="CD117" i="1"/>
  <c r="CF117" i="1" s="1"/>
  <c r="CG117" i="1" s="1"/>
  <c r="O85" i="1"/>
  <c r="P85" i="1" s="1"/>
  <c r="Q85" i="1" s="1"/>
  <c r="G68" i="1"/>
  <c r="E69" i="1" s="1"/>
  <c r="J68" i="1"/>
  <c r="BY113" i="1"/>
  <c r="BX113" i="1"/>
  <c r="BU114" i="1"/>
  <c r="AQ125" i="1"/>
  <c r="AP125" i="1"/>
  <c r="AM126" i="1"/>
  <c r="AC89" i="1"/>
  <c r="AF88" i="1"/>
  <c r="AE88" i="1"/>
  <c r="BF125" i="1"/>
  <c r="BI125" i="1"/>
  <c r="L86" i="1"/>
  <c r="BN126" i="1"/>
  <c r="BM126" i="1"/>
  <c r="BK127" i="1"/>
  <c r="BH126" i="1"/>
  <c r="BG126" i="1"/>
  <c r="BD127" i="1"/>
  <c r="AW126" i="1"/>
  <c r="AV126" i="1"/>
  <c r="AT127" i="1"/>
  <c r="X68" i="1"/>
  <c r="V69" i="1" s="1"/>
  <c r="AA68" i="1"/>
  <c r="BW112" i="1"/>
  <c r="BZ112" i="1"/>
  <c r="BO125" i="1"/>
  <c r="BP125" i="1" s="1"/>
  <c r="AO124" i="1"/>
  <c r="AR124" i="1"/>
  <c r="AX125" i="1"/>
  <c r="AY125" i="1" s="1"/>
  <c r="AG87" i="1"/>
  <c r="AH87" i="1" s="1"/>
  <c r="CE118" i="1" l="1"/>
  <c r="CD118" i="1"/>
  <c r="CF118" i="1" s="1"/>
  <c r="CG118" i="1" s="1"/>
  <c r="CB119" i="1"/>
  <c r="BO126" i="1"/>
  <c r="BP126" i="1" s="1"/>
  <c r="AW127" i="1"/>
  <c r="AV127" i="1"/>
  <c r="AX127" i="1" s="1"/>
  <c r="AY127" i="1" s="1"/>
  <c r="AT128" i="1"/>
  <c r="AQ126" i="1"/>
  <c r="AP126" i="1"/>
  <c r="AM127" i="1"/>
  <c r="BW113" i="1"/>
  <c r="BZ113" i="1"/>
  <c r="BH127" i="1"/>
  <c r="BG127" i="1"/>
  <c r="BD128" i="1"/>
  <c r="AX126" i="1"/>
  <c r="AY126" i="1" s="1"/>
  <c r="BF126" i="1"/>
  <c r="BI126" i="1"/>
  <c r="O86" i="1"/>
  <c r="N86" i="1"/>
  <c r="AG88" i="1"/>
  <c r="AH88" i="1" s="1"/>
  <c r="Z69" i="1"/>
  <c r="Y69" i="1"/>
  <c r="AF89" i="1"/>
  <c r="AE89" i="1"/>
  <c r="BN127" i="1"/>
  <c r="BM127" i="1"/>
  <c r="BK128" i="1"/>
  <c r="AO125" i="1"/>
  <c r="AR125" i="1"/>
  <c r="BY114" i="1"/>
  <c r="BX114" i="1"/>
  <c r="BU115" i="1"/>
  <c r="I69" i="1"/>
  <c r="H69" i="1"/>
  <c r="CD119" i="1" l="1"/>
  <c r="CB120" i="1"/>
  <c r="CE119" i="1"/>
  <c r="AG89" i="1"/>
  <c r="AH89" i="1" s="1"/>
  <c r="P86" i="1"/>
  <c r="Q86" i="1" s="1"/>
  <c r="X69" i="1"/>
  <c r="V70" i="1" s="1"/>
  <c r="AA69" i="1"/>
  <c r="BH128" i="1"/>
  <c r="BG128" i="1"/>
  <c r="BD129" i="1"/>
  <c r="AW128" i="1"/>
  <c r="AV128" i="1"/>
  <c r="AT129" i="1"/>
  <c r="AO126" i="1"/>
  <c r="AR126" i="1"/>
  <c r="BY115" i="1"/>
  <c r="BX115" i="1"/>
  <c r="BU116" i="1"/>
  <c r="BN128" i="1"/>
  <c r="BM128" i="1"/>
  <c r="BK129" i="1"/>
  <c r="L87" i="1"/>
  <c r="AQ127" i="1"/>
  <c r="AP127" i="1"/>
  <c r="AM128" i="1"/>
  <c r="G69" i="1"/>
  <c r="E70" i="1" s="1"/>
  <c r="J69" i="1"/>
  <c r="BW114" i="1"/>
  <c r="BZ114" i="1"/>
  <c r="BO127" i="1"/>
  <c r="BP127" i="1" s="1"/>
  <c r="AC90" i="1"/>
  <c r="BF127" i="1"/>
  <c r="BI127" i="1"/>
  <c r="CE120" i="1" l="1"/>
  <c r="CD120" i="1"/>
  <c r="CF120" i="1" s="1"/>
  <c r="CG120" i="1" s="1"/>
  <c r="CB121" i="1"/>
  <c r="CF119" i="1"/>
  <c r="CG119" i="1" s="1"/>
  <c r="BO128" i="1"/>
  <c r="BP128" i="1" s="1"/>
  <c r="AX128" i="1"/>
  <c r="AY128" i="1" s="1"/>
  <c r="BN129" i="1"/>
  <c r="BM129" i="1"/>
  <c r="BO129" i="1" s="1"/>
  <c r="BP129" i="1" s="1"/>
  <c r="BK130" i="1"/>
  <c r="AW129" i="1"/>
  <c r="AV129" i="1"/>
  <c r="AT130" i="1"/>
  <c r="BW115" i="1"/>
  <c r="BZ115" i="1"/>
  <c r="BF128" i="1"/>
  <c r="BI128" i="1"/>
  <c r="AQ128" i="1"/>
  <c r="AP128" i="1"/>
  <c r="AM129" i="1"/>
  <c r="I70" i="1"/>
  <c r="H70" i="1"/>
  <c r="AC91" i="1"/>
  <c r="AF90" i="1"/>
  <c r="AE90" i="1"/>
  <c r="AO127" i="1"/>
  <c r="AR127" i="1"/>
  <c r="O87" i="1"/>
  <c r="N87" i="1"/>
  <c r="BY116" i="1"/>
  <c r="BX116" i="1"/>
  <c r="BU117" i="1"/>
  <c r="BH129" i="1"/>
  <c r="BG129" i="1"/>
  <c r="BD130" i="1"/>
  <c r="Z70" i="1"/>
  <c r="Y70" i="1"/>
  <c r="CD121" i="1" l="1"/>
  <c r="CB122" i="1"/>
  <c r="CE121" i="1"/>
  <c r="AG90" i="1"/>
  <c r="AH90" i="1" s="1"/>
  <c r="BW116" i="1"/>
  <c r="BZ116" i="1"/>
  <c r="X70" i="1"/>
  <c r="V71" i="1" s="1"/>
  <c r="AA70" i="1"/>
  <c r="BF129" i="1"/>
  <c r="BI129" i="1"/>
  <c r="P87" i="1"/>
  <c r="Q87" i="1" s="1"/>
  <c r="BN130" i="1"/>
  <c r="BM130" i="1"/>
  <c r="BK131" i="1"/>
  <c r="G70" i="1"/>
  <c r="E71" i="1" s="1"/>
  <c r="J70" i="1"/>
  <c r="AO128" i="1"/>
  <c r="AR128" i="1"/>
  <c r="AW130" i="1"/>
  <c r="AV130" i="1"/>
  <c r="AT131" i="1"/>
  <c r="AF91" i="1"/>
  <c r="AE91" i="1"/>
  <c r="AQ129" i="1"/>
  <c r="AP129" i="1"/>
  <c r="AM130" i="1"/>
  <c r="BY117" i="1"/>
  <c r="BX117" i="1"/>
  <c r="BU118" i="1"/>
  <c r="BH130" i="1"/>
  <c r="BG130" i="1"/>
  <c r="BD131" i="1"/>
  <c r="L88" i="1"/>
  <c r="AX129" i="1"/>
  <c r="AY129" i="1" s="1"/>
  <c r="CB123" i="1" l="1"/>
  <c r="CD122" i="1"/>
  <c r="CE122" i="1"/>
  <c r="CF121" i="1"/>
  <c r="CG121" i="1" s="1"/>
  <c r="AX130" i="1"/>
  <c r="AY130" i="1" s="1"/>
  <c r="AG91" i="1"/>
  <c r="AH91" i="1" s="1"/>
  <c r="BF130" i="1"/>
  <c r="BI130" i="1"/>
  <c r="AQ130" i="1"/>
  <c r="AP130" i="1"/>
  <c r="AM131" i="1"/>
  <c r="I71" i="1"/>
  <c r="H71" i="1"/>
  <c r="Z71" i="1"/>
  <c r="Y71" i="1"/>
  <c r="BW117" i="1"/>
  <c r="BZ117" i="1"/>
  <c r="O88" i="1"/>
  <c r="N88" i="1"/>
  <c r="BY118" i="1"/>
  <c r="BX118" i="1"/>
  <c r="BU119" i="1"/>
  <c r="AC92" i="1"/>
  <c r="BN131" i="1"/>
  <c r="BM131" i="1"/>
  <c r="BK132" i="1"/>
  <c r="BH131" i="1"/>
  <c r="BG131" i="1"/>
  <c r="BD132" i="1"/>
  <c r="AO129" i="1"/>
  <c r="AR129" i="1"/>
  <c r="AW131" i="1"/>
  <c r="AV131" i="1"/>
  <c r="AT132" i="1"/>
  <c r="BO130" i="1"/>
  <c r="BP130" i="1" s="1"/>
  <c r="CF122" i="1" l="1"/>
  <c r="CG122" i="1" s="1"/>
  <c r="CE123" i="1"/>
  <c r="CD123" i="1"/>
  <c r="CF123" i="1" s="1"/>
  <c r="CG123" i="1" s="1"/>
  <c r="CB124" i="1"/>
  <c r="BO131" i="1"/>
  <c r="BP131" i="1" s="1"/>
  <c r="P88" i="1"/>
  <c r="Q88" i="1" s="1"/>
  <c r="BF131" i="1"/>
  <c r="BI131" i="1"/>
  <c r="BN132" i="1"/>
  <c r="BM132" i="1"/>
  <c r="BO132" i="1" s="1"/>
  <c r="BP132" i="1" s="1"/>
  <c r="BK133" i="1"/>
  <c r="BY119" i="1"/>
  <c r="BX119" i="1"/>
  <c r="BU120" i="1"/>
  <c r="G71" i="1"/>
  <c r="E72" i="1" s="1"/>
  <c r="J71" i="1"/>
  <c r="AO130" i="1"/>
  <c r="AR130" i="1"/>
  <c r="AW132" i="1"/>
  <c r="AV132" i="1"/>
  <c r="AX132" i="1" s="1"/>
  <c r="AY132" i="1" s="1"/>
  <c r="AT133" i="1"/>
  <c r="L89" i="1"/>
  <c r="X71" i="1"/>
  <c r="V72" i="1" s="1"/>
  <c r="AA71" i="1"/>
  <c r="AF92" i="1"/>
  <c r="AE92" i="1"/>
  <c r="AX131" i="1"/>
  <c r="AY131" i="1" s="1"/>
  <c r="BH132" i="1"/>
  <c r="BG132" i="1"/>
  <c r="BD133" i="1"/>
  <c r="BW118" i="1"/>
  <c r="BZ118" i="1"/>
  <c r="AQ131" i="1"/>
  <c r="AP131" i="1"/>
  <c r="AM132" i="1"/>
  <c r="CB125" i="1" l="1"/>
  <c r="CD124" i="1"/>
  <c r="CE124" i="1"/>
  <c r="AG92" i="1"/>
  <c r="AH92" i="1" s="1"/>
  <c r="AO131" i="1"/>
  <c r="AR131" i="1"/>
  <c r="BH133" i="1"/>
  <c r="BG133" i="1"/>
  <c r="BD134" i="1"/>
  <c r="O89" i="1"/>
  <c r="N89" i="1"/>
  <c r="AW133" i="1"/>
  <c r="AV133" i="1"/>
  <c r="AT134" i="1"/>
  <c r="Z72" i="1"/>
  <c r="Y72" i="1"/>
  <c r="BF132" i="1"/>
  <c r="BI132" i="1"/>
  <c r="AC93" i="1"/>
  <c r="BW119" i="1"/>
  <c r="BZ119" i="1"/>
  <c r="BY120" i="1"/>
  <c r="BX120" i="1"/>
  <c r="BU121" i="1"/>
  <c r="AQ132" i="1"/>
  <c r="AP132" i="1"/>
  <c r="AM133" i="1"/>
  <c r="I72" i="1"/>
  <c r="H72" i="1"/>
  <c r="BN133" i="1"/>
  <c r="BM133" i="1"/>
  <c r="BK134" i="1"/>
  <c r="CF124" i="1" l="1"/>
  <c r="CG124" i="1" s="1"/>
  <c r="CB126" i="1"/>
  <c r="CE125" i="1"/>
  <c r="CD125" i="1"/>
  <c r="CF125" i="1" s="1"/>
  <c r="CG125" i="1" s="1"/>
  <c r="BO133" i="1"/>
  <c r="BP133" i="1" s="1"/>
  <c r="AX133" i="1"/>
  <c r="AY133" i="1" s="1"/>
  <c r="P89" i="1"/>
  <c r="Q89" i="1" s="1"/>
  <c r="G72" i="1"/>
  <c r="E73" i="1" s="1"/>
  <c r="J72" i="1"/>
  <c r="BW120" i="1"/>
  <c r="BZ120" i="1"/>
  <c r="AW134" i="1"/>
  <c r="AV134" i="1"/>
  <c r="AT135" i="1"/>
  <c r="BF133" i="1"/>
  <c r="BI133" i="1"/>
  <c r="AQ133" i="1"/>
  <c r="AP133" i="1"/>
  <c r="AM134" i="1"/>
  <c r="AO132" i="1"/>
  <c r="AR132" i="1"/>
  <c r="L90" i="1"/>
  <c r="BN134" i="1"/>
  <c r="BM134" i="1"/>
  <c r="BK135" i="1"/>
  <c r="BY121" i="1"/>
  <c r="BX121" i="1"/>
  <c r="BU122" i="1"/>
  <c r="AF93" i="1"/>
  <c r="AE93" i="1"/>
  <c r="X72" i="1"/>
  <c r="V73" i="1" s="1"/>
  <c r="AA72" i="1"/>
  <c r="BH134" i="1"/>
  <c r="BG134" i="1"/>
  <c r="BD135" i="1"/>
  <c r="CE126" i="1" l="1"/>
  <c r="CD126" i="1"/>
  <c r="CF126" i="1" s="1"/>
  <c r="CG126" i="1" s="1"/>
  <c r="CB127" i="1"/>
  <c r="BO134" i="1"/>
  <c r="BP134" i="1" s="1"/>
  <c r="BH135" i="1"/>
  <c r="BG135" i="1"/>
  <c r="BD136" i="1"/>
  <c r="Z73" i="1"/>
  <c r="Y73" i="1"/>
  <c r="BY122" i="1"/>
  <c r="BX122" i="1"/>
  <c r="BU123" i="1"/>
  <c r="I73" i="1"/>
  <c r="H73" i="1"/>
  <c r="AG93" i="1"/>
  <c r="AH93" i="1" s="1"/>
  <c r="AQ134" i="1"/>
  <c r="AP134" i="1"/>
  <c r="AM135" i="1"/>
  <c r="BW121" i="1"/>
  <c r="BZ121" i="1"/>
  <c r="O90" i="1"/>
  <c r="N90" i="1"/>
  <c r="AW135" i="1"/>
  <c r="AV135" i="1"/>
  <c r="AT136" i="1"/>
  <c r="BF134" i="1"/>
  <c r="BI134" i="1"/>
  <c r="AC94" i="1"/>
  <c r="BN135" i="1"/>
  <c r="BM135" i="1"/>
  <c r="BK136" i="1"/>
  <c r="AO133" i="1"/>
  <c r="AR133" i="1"/>
  <c r="AX134" i="1"/>
  <c r="AY134" i="1" s="1"/>
  <c r="CD127" i="1" l="1"/>
  <c r="CB128" i="1"/>
  <c r="CE127" i="1"/>
  <c r="BO135" i="1"/>
  <c r="BP135" i="1" s="1"/>
  <c r="P90" i="1"/>
  <c r="Q90" i="1" s="1"/>
  <c r="AQ135" i="1"/>
  <c r="AP135" i="1"/>
  <c r="AM136" i="1"/>
  <c r="AW136" i="1"/>
  <c r="AV136" i="1"/>
  <c r="AX136" i="1" s="1"/>
  <c r="AY136" i="1" s="1"/>
  <c r="AT137" i="1"/>
  <c r="G73" i="1"/>
  <c r="E74" i="1" s="1"/>
  <c r="J73" i="1"/>
  <c r="BW122" i="1"/>
  <c r="BZ122" i="1"/>
  <c r="BH136" i="1"/>
  <c r="BG136" i="1"/>
  <c r="BD137" i="1"/>
  <c r="AC95" i="1"/>
  <c r="AF94" i="1"/>
  <c r="AE94" i="1"/>
  <c r="AX135" i="1"/>
  <c r="AY135" i="1" s="1"/>
  <c r="L91" i="1"/>
  <c r="AO134" i="1"/>
  <c r="AR134" i="1"/>
  <c r="BN136" i="1"/>
  <c r="BM136" i="1"/>
  <c r="BK137" i="1"/>
  <c r="BY123" i="1"/>
  <c r="BX123" i="1"/>
  <c r="BU124" i="1"/>
  <c r="X73" i="1"/>
  <c r="V74" i="1" s="1"/>
  <c r="AA73" i="1"/>
  <c r="BF135" i="1"/>
  <c r="BI135" i="1"/>
  <c r="CE128" i="1" l="1"/>
  <c r="CD128" i="1"/>
  <c r="CF128" i="1" s="1"/>
  <c r="CG128" i="1" s="1"/>
  <c r="CB129" i="1"/>
  <c r="CF127" i="1"/>
  <c r="CG127" i="1" s="1"/>
  <c r="BY124" i="1"/>
  <c r="BX124" i="1"/>
  <c r="BU125" i="1"/>
  <c r="BO136" i="1"/>
  <c r="BP136" i="1" s="1"/>
  <c r="BF136" i="1"/>
  <c r="BI136" i="1"/>
  <c r="I74" i="1"/>
  <c r="H74" i="1"/>
  <c r="AW137" i="1"/>
  <c r="AV137" i="1"/>
  <c r="AT138" i="1"/>
  <c r="O91" i="1"/>
  <c r="N91" i="1"/>
  <c r="AO135" i="1"/>
  <c r="AR135" i="1"/>
  <c r="BW123" i="1"/>
  <c r="BZ123" i="1"/>
  <c r="BH137" i="1"/>
  <c r="BG137" i="1"/>
  <c r="BD138" i="1"/>
  <c r="AF95" i="1"/>
  <c r="AE95" i="1"/>
  <c r="Z74" i="1"/>
  <c r="Y74" i="1"/>
  <c r="BN137" i="1"/>
  <c r="BM137" i="1"/>
  <c r="BK138" i="1"/>
  <c r="AG94" i="1"/>
  <c r="AH94" i="1" s="1"/>
  <c r="AQ136" i="1"/>
  <c r="AP136" i="1"/>
  <c r="AM137" i="1"/>
  <c r="CD129" i="1" l="1"/>
  <c r="CB130" i="1"/>
  <c r="CE129" i="1"/>
  <c r="AX137" i="1"/>
  <c r="AY137" i="1" s="1"/>
  <c r="AG95" i="1"/>
  <c r="AH95" i="1" s="1"/>
  <c r="P91" i="1"/>
  <c r="Q91" i="1" s="1"/>
  <c r="AO136" i="1"/>
  <c r="AR136" i="1"/>
  <c r="AW138" i="1"/>
  <c r="AV138" i="1"/>
  <c r="AT139" i="1"/>
  <c r="G74" i="1"/>
  <c r="E75" i="1" s="1"/>
  <c r="J74" i="1"/>
  <c r="BF137" i="1"/>
  <c r="BI137" i="1"/>
  <c r="BY125" i="1"/>
  <c r="BX125" i="1"/>
  <c r="BU126" i="1"/>
  <c r="AQ137" i="1"/>
  <c r="AP137" i="1"/>
  <c r="AM138" i="1"/>
  <c r="BN138" i="1"/>
  <c r="BM138" i="1"/>
  <c r="BK139" i="1"/>
  <c r="X74" i="1"/>
  <c r="V75" i="1" s="1"/>
  <c r="AA74" i="1"/>
  <c r="AC96" i="1"/>
  <c r="BO137" i="1"/>
  <c r="BP137" i="1" s="1"/>
  <c r="BH138" i="1"/>
  <c r="BG138" i="1"/>
  <c r="BD139" i="1"/>
  <c r="L92" i="1"/>
  <c r="BW124" i="1"/>
  <c r="BZ124" i="1"/>
  <c r="CD130" i="1" l="1"/>
  <c r="CB131" i="1"/>
  <c r="CE130" i="1"/>
  <c r="CF129" i="1"/>
  <c r="CG129" i="1" s="1"/>
  <c r="BO138" i="1"/>
  <c r="BP138" i="1" s="1"/>
  <c r="Z75" i="1"/>
  <c r="Y75" i="1"/>
  <c r="AQ138" i="1"/>
  <c r="AP138" i="1"/>
  <c r="AM139" i="1"/>
  <c r="O92" i="1"/>
  <c r="N92" i="1"/>
  <c r="L93" i="1" s="1"/>
  <c r="BF138" i="1"/>
  <c r="BI138" i="1"/>
  <c r="BN139" i="1"/>
  <c r="BM139" i="1"/>
  <c r="BK140" i="1"/>
  <c r="BW125" i="1"/>
  <c r="BZ125" i="1"/>
  <c r="I75" i="1"/>
  <c r="H75" i="1"/>
  <c r="AF96" i="1"/>
  <c r="AE96" i="1"/>
  <c r="AO137" i="1"/>
  <c r="AR137" i="1"/>
  <c r="AW139" i="1"/>
  <c r="AV139" i="1"/>
  <c r="AX139" i="1" s="1"/>
  <c r="AY139" i="1" s="1"/>
  <c r="AT140" i="1"/>
  <c r="BH139" i="1"/>
  <c r="BG139" i="1"/>
  <c r="BD140" i="1"/>
  <c r="BY126" i="1"/>
  <c r="BX126" i="1"/>
  <c r="BU127" i="1"/>
  <c r="AX138" i="1"/>
  <c r="AY138" i="1" s="1"/>
  <c r="CE131" i="1" l="1"/>
  <c r="CD131" i="1"/>
  <c r="CF131" i="1" s="1"/>
  <c r="CG131" i="1" s="1"/>
  <c r="CB132" i="1"/>
  <c r="CF130" i="1"/>
  <c r="CG130" i="1" s="1"/>
  <c r="AG96" i="1"/>
  <c r="AH96" i="1" s="1"/>
  <c r="BH140" i="1"/>
  <c r="BG140" i="1"/>
  <c r="BD141" i="1"/>
  <c r="BY127" i="1"/>
  <c r="BX127" i="1"/>
  <c r="BU128" i="1"/>
  <c r="BF139" i="1"/>
  <c r="BI139" i="1"/>
  <c r="AC97" i="1"/>
  <c r="AO138" i="1"/>
  <c r="AR138" i="1"/>
  <c r="AW140" i="1"/>
  <c r="AV140" i="1"/>
  <c r="AT141" i="1"/>
  <c r="O93" i="1"/>
  <c r="N93" i="1"/>
  <c r="L94" i="1" s="1"/>
  <c r="BW126" i="1"/>
  <c r="BZ126" i="1"/>
  <c r="G75" i="1"/>
  <c r="E76" i="1" s="1"/>
  <c r="J75" i="1"/>
  <c r="BN140" i="1"/>
  <c r="BM140" i="1"/>
  <c r="BK141" i="1"/>
  <c r="AQ139" i="1"/>
  <c r="AP139" i="1"/>
  <c r="AM140" i="1"/>
  <c r="X75" i="1"/>
  <c r="V76" i="1" s="1"/>
  <c r="AA75" i="1"/>
  <c r="BO139" i="1"/>
  <c r="BP139" i="1" s="1"/>
  <c r="P92" i="1"/>
  <c r="Q92" i="1" s="1"/>
  <c r="CD132" i="1" l="1"/>
  <c r="CB133" i="1"/>
  <c r="CE132" i="1"/>
  <c r="BO140" i="1"/>
  <c r="BP140" i="1" s="1"/>
  <c r="O94" i="1"/>
  <c r="N94" i="1"/>
  <c r="Z76" i="1"/>
  <c r="Y76" i="1"/>
  <c r="BN141" i="1"/>
  <c r="BM141" i="1"/>
  <c r="BK142" i="1"/>
  <c r="I76" i="1"/>
  <c r="H76" i="1"/>
  <c r="BW127" i="1"/>
  <c r="BZ127" i="1"/>
  <c r="AQ140" i="1"/>
  <c r="AP140" i="1"/>
  <c r="AM141" i="1"/>
  <c r="BH141" i="1"/>
  <c r="BG141" i="1"/>
  <c r="BD142" i="1"/>
  <c r="AW141" i="1"/>
  <c r="AV141" i="1"/>
  <c r="AT142" i="1"/>
  <c r="BY128" i="1"/>
  <c r="BX128" i="1"/>
  <c r="BU129" i="1"/>
  <c r="AO139" i="1"/>
  <c r="AR139" i="1"/>
  <c r="P93" i="1"/>
  <c r="Q93" i="1" s="1"/>
  <c r="AX140" i="1"/>
  <c r="AY140" i="1" s="1"/>
  <c r="AF97" i="1"/>
  <c r="AE97" i="1"/>
  <c r="BF140" i="1"/>
  <c r="BI140" i="1"/>
  <c r="BO141" i="1" l="1"/>
  <c r="BP141" i="1" s="1"/>
  <c r="CD133" i="1"/>
  <c r="CB134" i="1"/>
  <c r="CE133" i="1"/>
  <c r="CF132" i="1"/>
  <c r="CG132" i="1" s="1"/>
  <c r="P94" i="1"/>
  <c r="Q94" i="1" s="1"/>
  <c r="AG97" i="1"/>
  <c r="AH97" i="1" s="1"/>
  <c r="AQ141" i="1"/>
  <c r="AP141" i="1"/>
  <c r="AM142" i="1"/>
  <c r="BK143" i="1"/>
  <c r="BN142" i="1"/>
  <c r="BM142" i="1"/>
  <c r="X76" i="1"/>
  <c r="V77" i="1" s="1"/>
  <c r="AA76" i="1"/>
  <c r="BW128" i="1"/>
  <c r="BZ128" i="1"/>
  <c r="BD143" i="1"/>
  <c r="BH142" i="1"/>
  <c r="BG142" i="1"/>
  <c r="AC98" i="1"/>
  <c r="AT143" i="1"/>
  <c r="AW142" i="1"/>
  <c r="AV142" i="1"/>
  <c r="AX142" i="1" s="1"/>
  <c r="AY142" i="1" s="1"/>
  <c r="AO140" i="1"/>
  <c r="AR140" i="1"/>
  <c r="G76" i="1"/>
  <c r="E77" i="1" s="1"/>
  <c r="J76" i="1"/>
  <c r="BY129" i="1"/>
  <c r="BX129" i="1"/>
  <c r="BU130" i="1"/>
  <c r="AX141" i="1"/>
  <c r="AY141" i="1" s="1"/>
  <c r="BF141" i="1"/>
  <c r="BI141" i="1"/>
  <c r="L95" i="1"/>
  <c r="BO142" i="1" l="1"/>
  <c r="BP142" i="1" s="1"/>
  <c r="CB135" i="1"/>
  <c r="CE134" i="1"/>
  <c r="CD134" i="1"/>
  <c r="CF134" i="1" s="1"/>
  <c r="CG134" i="1" s="1"/>
  <c r="CF133" i="1"/>
  <c r="CG133" i="1" s="1"/>
  <c r="AF98" i="1"/>
  <c r="AE98" i="1"/>
  <c r="BD144" i="1"/>
  <c r="BH143" i="1"/>
  <c r="BG143" i="1"/>
  <c r="Z77" i="1"/>
  <c r="Y77" i="1"/>
  <c r="AM143" i="1"/>
  <c r="AQ142" i="1"/>
  <c r="AP142" i="1"/>
  <c r="BW129" i="1"/>
  <c r="BZ129" i="1"/>
  <c r="O95" i="1"/>
  <c r="N95" i="1"/>
  <c r="L96" i="1" s="1"/>
  <c r="I77" i="1"/>
  <c r="H77" i="1"/>
  <c r="AO141" i="1"/>
  <c r="AR141" i="1"/>
  <c r="BY130" i="1"/>
  <c r="BX130" i="1"/>
  <c r="BU131" i="1"/>
  <c r="AW143" i="1"/>
  <c r="AV143" i="1"/>
  <c r="AX143" i="1" s="1"/>
  <c r="AY143" i="1" s="1"/>
  <c r="AT144" i="1"/>
  <c r="BF142" i="1"/>
  <c r="BI142" i="1"/>
  <c r="BN143" i="1"/>
  <c r="BM143" i="1"/>
  <c r="BK144" i="1"/>
  <c r="CD135" i="1" l="1"/>
  <c r="CB136" i="1"/>
  <c r="CE135" i="1"/>
  <c r="AG98" i="1"/>
  <c r="AH98" i="1" s="1"/>
  <c r="O96" i="1"/>
  <c r="N96" i="1"/>
  <c r="BN144" i="1"/>
  <c r="BM144" i="1"/>
  <c r="BK145" i="1"/>
  <c r="BY131" i="1"/>
  <c r="BX131" i="1"/>
  <c r="BU132" i="1"/>
  <c r="X77" i="1"/>
  <c r="V78" i="1" s="1"/>
  <c r="AA77" i="1"/>
  <c r="BD145" i="1"/>
  <c r="BH144" i="1"/>
  <c r="BG144" i="1"/>
  <c r="BO143" i="1"/>
  <c r="BP143" i="1" s="1"/>
  <c r="AW144" i="1"/>
  <c r="AV144" i="1"/>
  <c r="AT145" i="1"/>
  <c r="AO142" i="1"/>
  <c r="AR142" i="1"/>
  <c r="AC99" i="1"/>
  <c r="BW130" i="1"/>
  <c r="BZ130" i="1"/>
  <c r="G77" i="1"/>
  <c r="E78" i="1" s="1"/>
  <c r="J77" i="1"/>
  <c r="AM144" i="1"/>
  <c r="AP143" i="1"/>
  <c r="AQ143" i="1"/>
  <c r="P95" i="1"/>
  <c r="Q95" i="1" s="1"/>
  <c r="BI143" i="1"/>
  <c r="BF143" i="1"/>
  <c r="CD136" i="1" l="1"/>
  <c r="CB137" i="1"/>
  <c r="CE136" i="1"/>
  <c r="CF135" i="1"/>
  <c r="CG135" i="1" s="1"/>
  <c r="P96" i="1"/>
  <c r="Q96" i="1" s="1"/>
  <c r="AF99" i="1"/>
  <c r="AE99" i="1"/>
  <c r="AC100" i="1"/>
  <c r="AX144" i="1"/>
  <c r="AY144" i="1" s="1"/>
  <c r="BI144" i="1"/>
  <c r="BF144" i="1"/>
  <c r="I78" i="1"/>
  <c r="H78" i="1"/>
  <c r="BD146" i="1"/>
  <c r="BH145" i="1"/>
  <c r="BG145" i="1"/>
  <c r="BW131" i="1"/>
  <c r="BZ131" i="1"/>
  <c r="AR143" i="1"/>
  <c r="AO143" i="1"/>
  <c r="BN145" i="1"/>
  <c r="BM145" i="1"/>
  <c r="BK146" i="1"/>
  <c r="AM145" i="1"/>
  <c r="AQ144" i="1"/>
  <c r="AP144" i="1"/>
  <c r="AW145" i="1"/>
  <c r="AV145" i="1"/>
  <c r="AT146" i="1"/>
  <c r="Z78" i="1"/>
  <c r="Y78" i="1"/>
  <c r="BY132" i="1"/>
  <c r="BX132" i="1"/>
  <c r="BU133" i="1"/>
  <c r="BO144" i="1"/>
  <c r="BP144" i="1" s="1"/>
  <c r="L97" i="1"/>
  <c r="CD137" i="1" l="1"/>
  <c r="CB138" i="1"/>
  <c r="CE137" i="1"/>
  <c r="CF136" i="1"/>
  <c r="CG136" i="1" s="1"/>
  <c r="BO145" i="1"/>
  <c r="BP145" i="1" s="1"/>
  <c r="AX145" i="1"/>
  <c r="AY145" i="1" s="1"/>
  <c r="AM146" i="1"/>
  <c r="AQ145" i="1"/>
  <c r="AP145" i="1"/>
  <c r="X78" i="1"/>
  <c r="V79" i="1" s="1"/>
  <c r="AA78" i="1"/>
  <c r="BN146" i="1"/>
  <c r="BM146" i="1"/>
  <c r="BK147" i="1"/>
  <c r="G78" i="1"/>
  <c r="E79" i="1" s="1"/>
  <c r="J78" i="1"/>
  <c r="AF100" i="1"/>
  <c r="AE100" i="1"/>
  <c r="AC101" i="1" s="1"/>
  <c r="BY133" i="1"/>
  <c r="BX133" i="1"/>
  <c r="BU134" i="1"/>
  <c r="BI145" i="1"/>
  <c r="BF145" i="1"/>
  <c r="AG99" i="1"/>
  <c r="AH99" i="1" s="1"/>
  <c r="O97" i="1"/>
  <c r="N97" i="1"/>
  <c r="BW132" i="1"/>
  <c r="BZ132" i="1"/>
  <c r="AW146" i="1"/>
  <c r="AV146" i="1"/>
  <c r="AT147" i="1"/>
  <c r="AR144" i="1"/>
  <c r="AO144" i="1"/>
  <c r="BD147" i="1"/>
  <c r="BH146" i="1"/>
  <c r="BG146" i="1"/>
  <c r="CD138" i="1" l="1"/>
  <c r="CE138" i="1"/>
  <c r="CB139" i="1"/>
  <c r="CF137" i="1"/>
  <c r="CG137" i="1" s="1"/>
  <c r="BO146" i="1"/>
  <c r="BP146" i="1" s="1"/>
  <c r="AX146" i="1"/>
  <c r="AY146" i="1" s="1"/>
  <c r="P97" i="1"/>
  <c r="Q97" i="1" s="1"/>
  <c r="AF101" i="1"/>
  <c r="AE101" i="1"/>
  <c r="AC102" i="1"/>
  <c r="BI146" i="1"/>
  <c r="BF146" i="1"/>
  <c r="AW147" i="1"/>
  <c r="AV147" i="1"/>
  <c r="AT148" i="1"/>
  <c r="BW133" i="1"/>
  <c r="BZ133" i="1"/>
  <c r="AR145" i="1"/>
  <c r="AO145" i="1"/>
  <c r="L98" i="1"/>
  <c r="I79" i="1"/>
  <c r="H79" i="1"/>
  <c r="AM147" i="1"/>
  <c r="AQ146" i="1"/>
  <c r="AP146" i="1"/>
  <c r="BD148" i="1"/>
  <c r="BH147" i="1"/>
  <c r="BG147" i="1"/>
  <c r="BY134" i="1"/>
  <c r="BX134" i="1"/>
  <c r="BU135" i="1"/>
  <c r="AG100" i="1"/>
  <c r="AH100" i="1" s="1"/>
  <c r="BN147" i="1"/>
  <c r="BM147" i="1"/>
  <c r="BK148" i="1"/>
  <c r="Z79" i="1"/>
  <c r="Y79" i="1"/>
  <c r="CD139" i="1" l="1"/>
  <c r="CB140" i="1"/>
  <c r="CE139" i="1"/>
  <c r="CF138" i="1"/>
  <c r="CG138" i="1" s="1"/>
  <c r="AX147" i="1"/>
  <c r="AY147" i="1" s="1"/>
  <c r="AG101" i="1"/>
  <c r="BW134" i="1"/>
  <c r="BZ134" i="1"/>
  <c r="BN148" i="1"/>
  <c r="BM148" i="1"/>
  <c r="BK149" i="1"/>
  <c r="BY135" i="1"/>
  <c r="BX135" i="1"/>
  <c r="BU136" i="1"/>
  <c r="BI147" i="1"/>
  <c r="BF147" i="1"/>
  <c r="AM148" i="1"/>
  <c r="AQ147" i="1"/>
  <c r="AP147" i="1"/>
  <c r="O98" i="1"/>
  <c r="N98" i="1"/>
  <c r="BO147" i="1"/>
  <c r="BP147" i="1" s="1"/>
  <c r="BD149" i="1"/>
  <c r="BH148" i="1"/>
  <c r="BG148" i="1"/>
  <c r="AW148" i="1"/>
  <c r="AV148" i="1"/>
  <c r="AT149" i="1"/>
  <c r="AF102" i="1"/>
  <c r="AE102" i="1"/>
  <c r="AC103" i="1"/>
  <c r="X79" i="1"/>
  <c r="V80" i="1" s="1"/>
  <c r="AA79" i="1"/>
  <c r="G79" i="1"/>
  <c r="E80" i="1" s="1"/>
  <c r="J79" i="1"/>
  <c r="AH101" i="1"/>
  <c r="AR146" i="1"/>
  <c r="AO146" i="1"/>
  <c r="CE140" i="1" l="1"/>
  <c r="CD140" i="1"/>
  <c r="CF140" i="1" s="1"/>
  <c r="CG140" i="1" s="1"/>
  <c r="CB141" i="1"/>
  <c r="CF139" i="1"/>
  <c r="CG139" i="1" s="1"/>
  <c r="AX148" i="1"/>
  <c r="AY148" i="1" s="1"/>
  <c r="BO148" i="1"/>
  <c r="BP148" i="1" s="1"/>
  <c r="P98" i="1"/>
  <c r="Q98" i="1" s="1"/>
  <c r="L99" i="1"/>
  <c r="O99" i="1" s="1"/>
  <c r="AR147" i="1"/>
  <c r="AO147" i="1"/>
  <c r="BY136" i="1"/>
  <c r="BX136" i="1"/>
  <c r="BU137" i="1"/>
  <c r="Z80" i="1"/>
  <c r="Y80" i="1"/>
  <c r="AW149" i="1"/>
  <c r="AV149" i="1"/>
  <c r="AT150" i="1"/>
  <c r="BI148" i="1"/>
  <c r="BF148" i="1"/>
  <c r="AM149" i="1"/>
  <c r="AQ148" i="1"/>
  <c r="AP148" i="1"/>
  <c r="AF103" i="1"/>
  <c r="AE103" i="1"/>
  <c r="AC104" i="1"/>
  <c r="BD150" i="1"/>
  <c r="BH149" i="1"/>
  <c r="BG149" i="1"/>
  <c r="BW135" i="1"/>
  <c r="BZ135" i="1"/>
  <c r="I80" i="1"/>
  <c r="H80" i="1"/>
  <c r="AG102" i="1"/>
  <c r="AH102" i="1" s="1"/>
  <c r="BN149" i="1"/>
  <c r="BM149" i="1"/>
  <c r="BO149" i="1" s="1"/>
  <c r="BP149" i="1" s="1"/>
  <c r="BK150" i="1"/>
  <c r="CB142" i="1" l="1"/>
  <c r="CE141" i="1"/>
  <c r="CD141" i="1"/>
  <c r="CF141" i="1" s="1"/>
  <c r="CG141" i="1" s="1"/>
  <c r="AG103" i="1"/>
  <c r="AH103" i="1" s="1"/>
  <c r="N99" i="1"/>
  <c r="L100" i="1" s="1"/>
  <c r="AM150" i="1"/>
  <c r="AQ149" i="1"/>
  <c r="AP149" i="1"/>
  <c r="AX149" i="1"/>
  <c r="AY149" i="1" s="1"/>
  <c r="BY137" i="1"/>
  <c r="BX137" i="1"/>
  <c r="BU138" i="1"/>
  <c r="BI149" i="1"/>
  <c r="BF149" i="1"/>
  <c r="BN150" i="1"/>
  <c r="BM150" i="1"/>
  <c r="BK151" i="1"/>
  <c r="BD151" i="1"/>
  <c r="BH150" i="1"/>
  <c r="BG150" i="1"/>
  <c r="BW136" i="1"/>
  <c r="BZ136" i="1"/>
  <c r="G80" i="1"/>
  <c r="E81" i="1" s="1"/>
  <c r="J80" i="1"/>
  <c r="AF104" i="1"/>
  <c r="AE104" i="1"/>
  <c r="AC105" i="1"/>
  <c r="AR148" i="1"/>
  <c r="AO148" i="1"/>
  <c r="AW150" i="1"/>
  <c r="AV150" i="1"/>
  <c r="AX150" i="1" s="1"/>
  <c r="AY150" i="1" s="1"/>
  <c r="AT151" i="1"/>
  <c r="X80" i="1"/>
  <c r="V81" i="1" s="1"/>
  <c r="AA80" i="1"/>
  <c r="CE142" i="1" l="1"/>
  <c r="CD142" i="1"/>
  <c r="CF142" i="1" s="1"/>
  <c r="CG142" i="1" s="1"/>
  <c r="CB143" i="1"/>
  <c r="BO150" i="1"/>
  <c r="BP150" i="1" s="1"/>
  <c r="N100" i="1"/>
  <c r="L101" i="1" s="1"/>
  <c r="P99" i="1"/>
  <c r="Q99" i="1" s="1"/>
  <c r="O100" i="1"/>
  <c r="Z81" i="1"/>
  <c r="Y81" i="1"/>
  <c r="BD152" i="1"/>
  <c r="BH151" i="1"/>
  <c r="BG151" i="1"/>
  <c r="BY138" i="1"/>
  <c r="BX138" i="1"/>
  <c r="BU139" i="1"/>
  <c r="AW151" i="1"/>
  <c r="AV151" i="1"/>
  <c r="AT152" i="1"/>
  <c r="BN151" i="1"/>
  <c r="BM151" i="1"/>
  <c r="BK152" i="1"/>
  <c r="AR149" i="1"/>
  <c r="AO149" i="1"/>
  <c r="AF105" i="1"/>
  <c r="AE105" i="1"/>
  <c r="I81" i="1"/>
  <c r="H81" i="1"/>
  <c r="BW137" i="1"/>
  <c r="BZ137" i="1"/>
  <c r="AM151" i="1"/>
  <c r="AQ150" i="1"/>
  <c r="AP150" i="1"/>
  <c r="AG104" i="1"/>
  <c r="AH104" i="1" s="1"/>
  <c r="BI150" i="1"/>
  <c r="BF150" i="1"/>
  <c r="AX151" i="1" l="1"/>
  <c r="AY151" i="1" s="1"/>
  <c r="CE143" i="1"/>
  <c r="CD143" i="1"/>
  <c r="CF143" i="1" s="1"/>
  <c r="CG143" i="1" s="1"/>
  <c r="CB144" i="1"/>
  <c r="AG105" i="1"/>
  <c r="P100" i="1"/>
  <c r="Q100" i="1" s="1"/>
  <c r="O101" i="1"/>
  <c r="N101" i="1"/>
  <c r="L102" i="1" s="1"/>
  <c r="BY139" i="1"/>
  <c r="BX139" i="1"/>
  <c r="BU140" i="1"/>
  <c r="BD153" i="1"/>
  <c r="BH152" i="1"/>
  <c r="BG152" i="1"/>
  <c r="AC106" i="1"/>
  <c r="AW152" i="1"/>
  <c r="AV152" i="1"/>
  <c r="AT153" i="1"/>
  <c r="AR150" i="1"/>
  <c r="AO150" i="1"/>
  <c r="AH105" i="1"/>
  <c r="BN152" i="1"/>
  <c r="BM152" i="1"/>
  <c r="BO152" i="1" s="1"/>
  <c r="BP152" i="1" s="1"/>
  <c r="BK153" i="1"/>
  <c r="BW138" i="1"/>
  <c r="BZ138" i="1"/>
  <c r="X81" i="1"/>
  <c r="V82" i="1" s="1"/>
  <c r="AA81" i="1"/>
  <c r="AM152" i="1"/>
  <c r="AQ151" i="1"/>
  <c r="AP151" i="1"/>
  <c r="G81" i="1"/>
  <c r="E82" i="1" s="1"/>
  <c r="J81" i="1"/>
  <c r="BO151" i="1"/>
  <c r="BP151" i="1" s="1"/>
  <c r="BI151" i="1"/>
  <c r="BF151" i="1"/>
  <c r="CB145" i="1" l="1"/>
  <c r="CE144" i="1"/>
  <c r="CD144" i="1"/>
  <c r="CF144" i="1" s="1"/>
  <c r="CG144" i="1" s="1"/>
  <c r="AX152" i="1"/>
  <c r="AY152" i="1" s="1"/>
  <c r="P101" i="1"/>
  <c r="Q101" i="1" s="1"/>
  <c r="AM153" i="1"/>
  <c r="AQ152" i="1"/>
  <c r="AP152" i="1"/>
  <c r="BN153" i="1"/>
  <c r="BM153" i="1"/>
  <c r="BO153" i="1" s="1"/>
  <c r="BP153" i="1" s="1"/>
  <c r="BK154" i="1"/>
  <c r="BD154" i="1"/>
  <c r="BH153" i="1"/>
  <c r="BG153" i="1"/>
  <c r="I82" i="1"/>
  <c r="H82" i="1"/>
  <c r="Z82" i="1"/>
  <c r="Y82" i="1"/>
  <c r="AF106" i="1"/>
  <c r="AE106" i="1"/>
  <c r="AC107" i="1"/>
  <c r="BY140" i="1"/>
  <c r="BX140" i="1"/>
  <c r="BU141" i="1"/>
  <c r="O102" i="1"/>
  <c r="N102" i="1"/>
  <c r="L103" i="1" s="1"/>
  <c r="AW153" i="1"/>
  <c r="AV153" i="1"/>
  <c r="AT154" i="1"/>
  <c r="AR151" i="1"/>
  <c r="AO151" i="1"/>
  <c r="BI152" i="1"/>
  <c r="BF152" i="1"/>
  <c r="BW139" i="1"/>
  <c r="BZ139" i="1"/>
  <c r="CE145" i="1" l="1"/>
  <c r="CD145" i="1"/>
  <c r="CF145" i="1" s="1"/>
  <c r="CG145" i="1" s="1"/>
  <c r="CB146" i="1"/>
  <c r="AG106" i="1"/>
  <c r="AH106" i="1" s="1"/>
  <c r="O103" i="1"/>
  <c r="N103" i="1"/>
  <c r="L104" i="1" s="1"/>
  <c r="BY141" i="1"/>
  <c r="BX141" i="1"/>
  <c r="BU142" i="1"/>
  <c r="BI153" i="1"/>
  <c r="BF153" i="1"/>
  <c r="AW154" i="1"/>
  <c r="AV154" i="1"/>
  <c r="AT155" i="1"/>
  <c r="G82" i="1"/>
  <c r="E83" i="1" s="1"/>
  <c r="J82" i="1"/>
  <c r="BD155" i="1"/>
  <c r="BH154" i="1"/>
  <c r="BG154" i="1"/>
  <c r="AX153" i="1"/>
  <c r="AY153" i="1" s="1"/>
  <c r="P102" i="1"/>
  <c r="Q102" i="1" s="1"/>
  <c r="BW140" i="1"/>
  <c r="BZ140" i="1"/>
  <c r="BN154" i="1"/>
  <c r="BM154" i="1"/>
  <c r="BK155" i="1"/>
  <c r="AR152" i="1"/>
  <c r="AO152" i="1"/>
  <c r="AF107" i="1"/>
  <c r="AE107" i="1"/>
  <c r="AC108" i="1"/>
  <c r="X82" i="1"/>
  <c r="V83" i="1" s="1"/>
  <c r="AA82" i="1"/>
  <c r="AM154" i="1"/>
  <c r="AQ153" i="1"/>
  <c r="AP153" i="1"/>
  <c r="CD146" i="1" l="1"/>
  <c r="CB147" i="1"/>
  <c r="CE146" i="1"/>
  <c r="BO154" i="1"/>
  <c r="BP154" i="1" s="1"/>
  <c r="AX154" i="1"/>
  <c r="AY154" i="1" s="1"/>
  <c r="P103" i="1"/>
  <c r="Q103" i="1" s="1"/>
  <c r="AR153" i="1"/>
  <c r="AO153" i="1"/>
  <c r="AF108" i="1"/>
  <c r="AE108" i="1"/>
  <c r="BW141" i="1"/>
  <c r="BZ141" i="1"/>
  <c r="AM155" i="1"/>
  <c r="AQ154" i="1"/>
  <c r="AP154" i="1"/>
  <c r="AG107" i="1"/>
  <c r="AH107" i="1" s="1"/>
  <c r="BN155" i="1"/>
  <c r="BM155" i="1"/>
  <c r="BK156" i="1"/>
  <c r="I83" i="1"/>
  <c r="H83" i="1"/>
  <c r="AW155" i="1"/>
  <c r="AV155" i="1"/>
  <c r="AT156" i="1"/>
  <c r="O104" i="1"/>
  <c r="N104" i="1"/>
  <c r="BI154" i="1"/>
  <c r="BF154" i="1"/>
  <c r="BU143" i="1"/>
  <c r="BY142" i="1"/>
  <c r="BX142" i="1"/>
  <c r="Z83" i="1"/>
  <c r="Y83" i="1"/>
  <c r="BD156" i="1"/>
  <c r="BH155" i="1"/>
  <c r="BG155" i="1"/>
  <c r="CE147" i="1" l="1"/>
  <c r="CD147" i="1"/>
  <c r="CF147" i="1" s="1"/>
  <c r="CG147" i="1" s="1"/>
  <c r="CB148" i="1"/>
  <c r="CF146" i="1"/>
  <c r="CG146" i="1" s="1"/>
  <c r="AX155" i="1"/>
  <c r="AY155" i="1" s="1"/>
  <c r="AG108" i="1"/>
  <c r="AH108" i="1" s="1"/>
  <c r="P104" i="1"/>
  <c r="Q104" i="1" s="1"/>
  <c r="L105" i="1"/>
  <c r="O105" i="1" s="1"/>
  <c r="BD157" i="1"/>
  <c r="BH156" i="1"/>
  <c r="BG156" i="1"/>
  <c r="AW156" i="1"/>
  <c r="AV156" i="1"/>
  <c r="AT157" i="1"/>
  <c r="G83" i="1"/>
  <c r="E84" i="1" s="1"/>
  <c r="J83" i="1"/>
  <c r="AM156" i="1"/>
  <c r="AQ155" i="1"/>
  <c r="AP155" i="1"/>
  <c r="X83" i="1"/>
  <c r="V84" i="1" s="1"/>
  <c r="AA83" i="1"/>
  <c r="BW142" i="1"/>
  <c r="BZ142" i="1"/>
  <c r="BN156" i="1"/>
  <c r="BM156" i="1"/>
  <c r="BK157" i="1"/>
  <c r="BI155" i="1"/>
  <c r="BF155" i="1"/>
  <c r="BU144" i="1"/>
  <c r="BY143" i="1"/>
  <c r="BX143" i="1"/>
  <c r="BO155" i="1"/>
  <c r="BP155" i="1" s="1"/>
  <c r="AR154" i="1"/>
  <c r="AO154" i="1"/>
  <c r="AC109" i="1"/>
  <c r="CB149" i="1" l="1"/>
  <c r="CE148" i="1"/>
  <c r="CD148" i="1"/>
  <c r="CF148" i="1" s="1"/>
  <c r="CG148" i="1" s="1"/>
  <c r="AX156" i="1"/>
  <c r="AY156" i="1" s="1"/>
  <c r="BO156" i="1"/>
  <c r="BP156" i="1" s="1"/>
  <c r="N105" i="1"/>
  <c r="P105" i="1" s="1"/>
  <c r="Q105" i="1" s="1"/>
  <c r="BU145" i="1"/>
  <c r="BY144" i="1"/>
  <c r="BX144" i="1"/>
  <c r="AM157" i="1"/>
  <c r="AQ156" i="1"/>
  <c r="AP156" i="1"/>
  <c r="AF109" i="1"/>
  <c r="AE109" i="1"/>
  <c r="AC110" i="1"/>
  <c r="Z84" i="1"/>
  <c r="Y84" i="1"/>
  <c r="I84" i="1"/>
  <c r="H84" i="1"/>
  <c r="BI156" i="1"/>
  <c r="BF156" i="1"/>
  <c r="BZ143" i="1"/>
  <c r="BW143" i="1"/>
  <c r="BN157" i="1"/>
  <c r="BM157" i="1"/>
  <c r="BK158" i="1"/>
  <c r="AR155" i="1"/>
  <c r="AO155" i="1"/>
  <c r="AW157" i="1"/>
  <c r="AV157" i="1"/>
  <c r="AT158" i="1"/>
  <c r="BD158" i="1"/>
  <c r="BH157" i="1"/>
  <c r="BG157" i="1"/>
  <c r="CE149" i="1" l="1"/>
  <c r="CD149" i="1"/>
  <c r="CF149" i="1" s="1"/>
  <c r="CG149" i="1" s="1"/>
  <c r="CB150" i="1"/>
  <c r="L106" i="1"/>
  <c r="N106" i="1" s="1"/>
  <c r="L107" i="1" s="1"/>
  <c r="AX157" i="1"/>
  <c r="AY157" i="1" s="1"/>
  <c r="AG109" i="1"/>
  <c r="AH109" i="1" s="1"/>
  <c r="BO157" i="1"/>
  <c r="BP157" i="1" s="1"/>
  <c r="AM158" i="1"/>
  <c r="AQ157" i="1"/>
  <c r="AP157" i="1"/>
  <c r="AW158" i="1"/>
  <c r="AV158" i="1"/>
  <c r="AT159" i="1"/>
  <c r="X84" i="1"/>
  <c r="V85" i="1" s="1"/>
  <c r="AA84" i="1"/>
  <c r="BI157" i="1"/>
  <c r="BF157" i="1"/>
  <c r="G84" i="1"/>
  <c r="E85" i="1" s="1"/>
  <c r="J84" i="1"/>
  <c r="BZ144" i="1"/>
  <c r="BW144" i="1"/>
  <c r="BD159" i="1"/>
  <c r="BH158" i="1"/>
  <c r="BG158" i="1"/>
  <c r="BN158" i="1"/>
  <c r="BM158" i="1"/>
  <c r="BO158" i="1" s="1"/>
  <c r="BP158" i="1" s="1"/>
  <c r="BK159" i="1"/>
  <c r="AF110" i="1"/>
  <c r="AE110" i="1"/>
  <c r="AC111" i="1"/>
  <c r="AR156" i="1"/>
  <c r="AO156" i="1"/>
  <c r="BU146" i="1"/>
  <c r="BY145" i="1"/>
  <c r="BX145" i="1"/>
  <c r="O106" i="1" l="1"/>
  <c r="P106" i="1" s="1"/>
  <c r="Q106" i="1" s="1"/>
  <c r="CE150" i="1"/>
  <c r="CD150" i="1"/>
  <c r="CF150" i="1" s="1"/>
  <c r="CG150" i="1" s="1"/>
  <c r="CB151" i="1"/>
  <c r="AX158" i="1"/>
  <c r="AY158" i="1" s="1"/>
  <c r="Z85" i="1"/>
  <c r="Y85" i="1"/>
  <c r="BN159" i="1"/>
  <c r="BM159" i="1"/>
  <c r="BK160" i="1"/>
  <c r="BI158" i="1"/>
  <c r="BF158" i="1"/>
  <c r="AW159" i="1"/>
  <c r="AV159" i="1"/>
  <c r="AX159" i="1" s="1"/>
  <c r="AY159" i="1" s="1"/>
  <c r="AT160" i="1"/>
  <c r="AR157" i="1"/>
  <c r="AO157" i="1"/>
  <c r="AF111" i="1"/>
  <c r="AE111" i="1"/>
  <c r="AC112" i="1" s="1"/>
  <c r="BD160" i="1"/>
  <c r="BH159" i="1"/>
  <c r="BG159" i="1"/>
  <c r="I85" i="1"/>
  <c r="H85" i="1"/>
  <c r="O107" i="1"/>
  <c r="N107" i="1"/>
  <c r="L108" i="1" s="1"/>
  <c r="AM159" i="1"/>
  <c r="AQ158" i="1"/>
  <c r="AP158" i="1"/>
  <c r="BZ145" i="1"/>
  <c r="BW145" i="1"/>
  <c r="BU147" i="1"/>
  <c r="BY146" i="1"/>
  <c r="BX146" i="1"/>
  <c r="AG110" i="1"/>
  <c r="AH110" i="1" s="1"/>
  <c r="CD151" i="1" l="1"/>
  <c r="CB152" i="1"/>
  <c r="CE151" i="1"/>
  <c r="AF112" i="1"/>
  <c r="AE112" i="1"/>
  <c r="AC113" i="1"/>
  <c r="BZ146" i="1"/>
  <c r="BW146" i="1"/>
  <c r="P107" i="1"/>
  <c r="Q107" i="1" s="1"/>
  <c r="BU148" i="1"/>
  <c r="BY147" i="1"/>
  <c r="BX147" i="1"/>
  <c r="AR158" i="1"/>
  <c r="AO158" i="1"/>
  <c r="AG111" i="1"/>
  <c r="AH111" i="1" s="1"/>
  <c r="AW160" i="1"/>
  <c r="AV160" i="1"/>
  <c r="AT161" i="1"/>
  <c r="AM160" i="1"/>
  <c r="AQ159" i="1"/>
  <c r="AP159" i="1"/>
  <c r="BI159" i="1"/>
  <c r="BF159" i="1"/>
  <c r="BN160" i="1"/>
  <c r="BM160" i="1"/>
  <c r="BK161" i="1"/>
  <c r="X85" i="1"/>
  <c r="V86" i="1" s="1"/>
  <c r="AA85" i="1"/>
  <c r="O108" i="1"/>
  <c r="N108" i="1"/>
  <c r="G85" i="1"/>
  <c r="E86" i="1" s="1"/>
  <c r="J85" i="1"/>
  <c r="BD161" i="1"/>
  <c r="BH160" i="1"/>
  <c r="BG160" i="1"/>
  <c r="BO159" i="1"/>
  <c r="BP159" i="1" s="1"/>
  <c r="CE152" i="1" l="1"/>
  <c r="CD152" i="1"/>
  <c r="CF152" i="1" s="1"/>
  <c r="CG152" i="1" s="1"/>
  <c r="CB153" i="1"/>
  <c r="BO160" i="1"/>
  <c r="BP160" i="1" s="1"/>
  <c r="AX160" i="1"/>
  <c r="AY160" i="1" s="1"/>
  <c r="CF151" i="1"/>
  <c r="CG151" i="1" s="1"/>
  <c r="AG112" i="1"/>
  <c r="P108" i="1"/>
  <c r="Q108" i="1" s="1"/>
  <c r="I86" i="1"/>
  <c r="H86" i="1"/>
  <c r="Z86" i="1"/>
  <c r="Y86" i="1"/>
  <c r="AM161" i="1"/>
  <c r="AQ160" i="1"/>
  <c r="AP160" i="1"/>
  <c r="BZ147" i="1"/>
  <c r="BW147" i="1"/>
  <c r="BI160" i="1"/>
  <c r="BF160" i="1"/>
  <c r="L109" i="1"/>
  <c r="BN161" i="1"/>
  <c r="BM161" i="1"/>
  <c r="BO161" i="1" s="1"/>
  <c r="BP161" i="1" s="1"/>
  <c r="BK162" i="1"/>
  <c r="AW161" i="1"/>
  <c r="AV161" i="1"/>
  <c r="AT162" i="1"/>
  <c r="BU149" i="1"/>
  <c r="BY148" i="1"/>
  <c r="BX148" i="1"/>
  <c r="AF113" i="1"/>
  <c r="AE113" i="1"/>
  <c r="AC114" i="1"/>
  <c r="BD162" i="1"/>
  <c r="BH161" i="1"/>
  <c r="BG161" i="1"/>
  <c r="AH112" i="1"/>
  <c r="AR159" i="1"/>
  <c r="AO159" i="1"/>
  <c r="CD153" i="1" l="1"/>
  <c r="CE153" i="1"/>
  <c r="CB154" i="1"/>
  <c r="AG113" i="1"/>
  <c r="AH113" i="1" s="1"/>
  <c r="BI161" i="1"/>
  <c r="BF161" i="1"/>
  <c r="AW162" i="1"/>
  <c r="AV162" i="1"/>
  <c r="AT163" i="1"/>
  <c r="X86" i="1"/>
  <c r="V87" i="1" s="1"/>
  <c r="AA86" i="1"/>
  <c r="BD163" i="1"/>
  <c r="BH162" i="1"/>
  <c r="BG162" i="1"/>
  <c r="AX161" i="1"/>
  <c r="AY161" i="1" s="1"/>
  <c r="AR160" i="1"/>
  <c r="AO160" i="1"/>
  <c r="AF114" i="1"/>
  <c r="AE114" i="1"/>
  <c r="AC115" i="1"/>
  <c r="BZ148" i="1"/>
  <c r="BW148" i="1"/>
  <c r="AM162" i="1"/>
  <c r="AQ161" i="1"/>
  <c r="AP161" i="1"/>
  <c r="G86" i="1"/>
  <c r="E87" i="1" s="1"/>
  <c r="J86" i="1"/>
  <c r="BU150" i="1"/>
  <c r="BY149" i="1"/>
  <c r="BX149" i="1"/>
  <c r="BN162" i="1"/>
  <c r="BM162" i="1"/>
  <c r="BK163" i="1"/>
  <c r="O109" i="1"/>
  <c r="N109" i="1"/>
  <c r="CE154" i="1" l="1"/>
  <c r="CD154" i="1"/>
  <c r="CF154" i="1" s="1"/>
  <c r="CG154" i="1" s="1"/>
  <c r="CB155" i="1"/>
  <c r="AX162" i="1"/>
  <c r="AY162" i="1" s="1"/>
  <c r="CF153" i="1"/>
  <c r="CG153" i="1" s="1"/>
  <c r="AG114" i="1"/>
  <c r="P109" i="1"/>
  <c r="Q109" i="1" s="1"/>
  <c r="L110" i="1"/>
  <c r="BO162" i="1"/>
  <c r="BP162" i="1" s="1"/>
  <c r="BU151" i="1"/>
  <c r="BY150" i="1"/>
  <c r="BX150" i="1"/>
  <c r="AR161" i="1"/>
  <c r="AO161" i="1"/>
  <c r="AF115" i="1"/>
  <c r="AE115" i="1"/>
  <c r="BD164" i="1"/>
  <c r="BH163" i="1"/>
  <c r="BG163" i="1"/>
  <c r="AM163" i="1"/>
  <c r="AQ162" i="1"/>
  <c r="AP162" i="1"/>
  <c r="AH114" i="1"/>
  <c r="Z87" i="1"/>
  <c r="Y87" i="1"/>
  <c r="BN163" i="1"/>
  <c r="BM163" i="1"/>
  <c r="BK164" i="1"/>
  <c r="BZ149" i="1"/>
  <c r="BW149" i="1"/>
  <c r="I87" i="1"/>
  <c r="H87" i="1"/>
  <c r="BI162" i="1"/>
  <c r="BF162" i="1"/>
  <c r="AW163" i="1"/>
  <c r="AV163" i="1"/>
  <c r="AX163" i="1" s="1"/>
  <c r="AY163" i="1" s="1"/>
  <c r="AT164" i="1"/>
  <c r="CB156" i="1" l="1"/>
  <c r="CE155" i="1"/>
  <c r="CD155" i="1"/>
  <c r="CF155" i="1" s="1"/>
  <c r="CG155" i="1" s="1"/>
  <c r="AG115" i="1"/>
  <c r="AH115" i="1" s="1"/>
  <c r="AW164" i="1"/>
  <c r="AV164" i="1"/>
  <c r="AX164" i="1" s="1"/>
  <c r="AY164" i="1" s="1"/>
  <c r="AT165" i="1"/>
  <c r="BZ150" i="1"/>
  <c r="BW150" i="1"/>
  <c r="BI163" i="1"/>
  <c r="BF163" i="1"/>
  <c r="BU152" i="1"/>
  <c r="BY151" i="1"/>
  <c r="BX151" i="1"/>
  <c r="BN164" i="1"/>
  <c r="BM164" i="1"/>
  <c r="BK165" i="1"/>
  <c r="X87" i="1"/>
  <c r="V88" i="1" s="1"/>
  <c r="AA87" i="1"/>
  <c r="AR162" i="1"/>
  <c r="AO162" i="1"/>
  <c r="BD165" i="1"/>
  <c r="BH164" i="1"/>
  <c r="BG164" i="1"/>
  <c r="G87" i="1"/>
  <c r="E88" i="1" s="1"/>
  <c r="J87" i="1"/>
  <c r="BO163" i="1"/>
  <c r="BP163" i="1" s="1"/>
  <c r="AM164" i="1"/>
  <c r="AQ163" i="1"/>
  <c r="AP163" i="1"/>
  <c r="AC116" i="1"/>
  <c r="O110" i="1"/>
  <c r="N110" i="1"/>
  <c r="CB157" i="1" l="1"/>
  <c r="CE156" i="1"/>
  <c r="CD156" i="1"/>
  <c r="CF156" i="1" s="1"/>
  <c r="CG156" i="1" s="1"/>
  <c r="BO164" i="1"/>
  <c r="BP164" i="1" s="1"/>
  <c r="P110" i="1"/>
  <c r="Q110" i="1" s="1"/>
  <c r="L111" i="1"/>
  <c r="N111" i="1" s="1"/>
  <c r="L112" i="1" s="1"/>
  <c r="AM165" i="1"/>
  <c r="AQ164" i="1"/>
  <c r="AP164" i="1"/>
  <c r="BU153" i="1"/>
  <c r="BY152" i="1"/>
  <c r="BX152" i="1"/>
  <c r="AF116" i="1"/>
  <c r="AE116" i="1"/>
  <c r="BI164" i="1"/>
  <c r="BF164" i="1"/>
  <c r="AW165" i="1"/>
  <c r="AV165" i="1"/>
  <c r="AT166" i="1"/>
  <c r="BD166" i="1"/>
  <c r="BH165" i="1"/>
  <c r="BG165" i="1"/>
  <c r="Z88" i="1"/>
  <c r="Y88" i="1"/>
  <c r="AR163" i="1"/>
  <c r="AO163" i="1"/>
  <c r="I88" i="1"/>
  <c r="H88" i="1"/>
  <c r="BN165" i="1"/>
  <c r="BM165" i="1"/>
  <c r="BK166" i="1"/>
  <c r="BZ151" i="1"/>
  <c r="BW151" i="1"/>
  <c r="BO165" i="1" l="1"/>
  <c r="BP165" i="1" s="1"/>
  <c r="AX165" i="1"/>
  <c r="AY165" i="1" s="1"/>
  <c r="CE157" i="1"/>
  <c r="CD157" i="1"/>
  <c r="CF157" i="1" s="1"/>
  <c r="CG157" i="1" s="1"/>
  <c r="CB158" i="1"/>
  <c r="O111" i="1"/>
  <c r="P111" i="1" s="1"/>
  <c r="Q111" i="1" s="1"/>
  <c r="AG116" i="1"/>
  <c r="AH116" i="1" s="1"/>
  <c r="O112" i="1"/>
  <c r="N112" i="1"/>
  <c r="BU154" i="1"/>
  <c r="BY153" i="1"/>
  <c r="BX153" i="1"/>
  <c r="BN166" i="1"/>
  <c r="BM166" i="1"/>
  <c r="BK167" i="1"/>
  <c r="G88" i="1"/>
  <c r="E89" i="1" s="1"/>
  <c r="J88" i="1"/>
  <c r="BI165" i="1"/>
  <c r="BF165" i="1"/>
  <c r="AR164" i="1"/>
  <c r="AO164" i="1"/>
  <c r="X88" i="1"/>
  <c r="V89" i="1" s="1"/>
  <c r="AA88" i="1"/>
  <c r="BD167" i="1"/>
  <c r="BH166" i="1"/>
  <c r="BG166" i="1"/>
  <c r="AW166" i="1"/>
  <c r="AV166" i="1"/>
  <c r="AT167" i="1"/>
  <c r="AC117" i="1"/>
  <c r="BZ152" i="1"/>
  <c r="BW152" i="1"/>
  <c r="AM166" i="1"/>
  <c r="AQ165" i="1"/>
  <c r="AP165" i="1"/>
  <c r="CE158" i="1" l="1"/>
  <c r="CD158" i="1"/>
  <c r="CF158" i="1" s="1"/>
  <c r="CG158" i="1" s="1"/>
  <c r="CB159" i="1"/>
  <c r="BO166" i="1"/>
  <c r="BP166" i="1" s="1"/>
  <c r="P112" i="1"/>
  <c r="Q112" i="1" s="1"/>
  <c r="AR165" i="1"/>
  <c r="AO165" i="1"/>
  <c r="AF117" i="1"/>
  <c r="AE117" i="1"/>
  <c r="BU155" i="1"/>
  <c r="BY154" i="1"/>
  <c r="BX154" i="1"/>
  <c r="AM167" i="1"/>
  <c r="AQ166" i="1"/>
  <c r="AP166" i="1"/>
  <c r="Z89" i="1"/>
  <c r="Y89" i="1"/>
  <c r="L113" i="1"/>
  <c r="AW167" i="1"/>
  <c r="AV167" i="1"/>
  <c r="AT168" i="1"/>
  <c r="BI166" i="1"/>
  <c r="BF166" i="1"/>
  <c r="I89" i="1"/>
  <c r="H89" i="1"/>
  <c r="AX166" i="1"/>
  <c r="AY166" i="1" s="1"/>
  <c r="BD168" i="1"/>
  <c r="BH167" i="1"/>
  <c r="BG167" i="1"/>
  <c r="BN167" i="1"/>
  <c r="BM167" i="1"/>
  <c r="BK168" i="1"/>
  <c r="BZ153" i="1"/>
  <c r="BW153" i="1"/>
  <c r="CE159" i="1" l="1"/>
  <c r="CD159" i="1"/>
  <c r="CB160" i="1"/>
  <c r="AG117" i="1"/>
  <c r="AH117" i="1" s="1"/>
  <c r="X89" i="1"/>
  <c r="V90" i="1" s="1"/>
  <c r="AA89" i="1"/>
  <c r="AM168" i="1"/>
  <c r="AQ167" i="1"/>
  <c r="AP167" i="1"/>
  <c r="O113" i="1"/>
  <c r="N113" i="1"/>
  <c r="L114" i="1" s="1"/>
  <c r="BN168" i="1"/>
  <c r="BM168" i="1"/>
  <c r="BK169" i="1"/>
  <c r="G89" i="1"/>
  <c r="E90" i="1" s="1"/>
  <c r="J89" i="1"/>
  <c r="AW168" i="1"/>
  <c r="AV168" i="1"/>
  <c r="AT169" i="1"/>
  <c r="BZ154" i="1"/>
  <c r="BW154" i="1"/>
  <c r="BI167" i="1"/>
  <c r="BF167" i="1"/>
  <c r="BO167" i="1"/>
  <c r="BP167" i="1" s="1"/>
  <c r="BD169" i="1"/>
  <c r="BH168" i="1"/>
  <c r="BG168" i="1"/>
  <c r="AX167" i="1"/>
  <c r="AY167" i="1" s="1"/>
  <c r="AR166" i="1"/>
  <c r="AO166" i="1"/>
  <c r="BU156" i="1"/>
  <c r="BY155" i="1"/>
  <c r="BX155" i="1"/>
  <c r="AC118" i="1"/>
  <c r="CF159" i="1" l="1"/>
  <c r="CG159" i="1" s="1"/>
  <c r="CD160" i="1"/>
  <c r="CB161" i="1"/>
  <c r="CE160" i="1"/>
  <c r="BO168" i="1"/>
  <c r="BP168" i="1" s="1"/>
  <c r="BZ155" i="1"/>
  <c r="BW155" i="1"/>
  <c r="AR167" i="1"/>
  <c r="AO167" i="1"/>
  <c r="BU157" i="1"/>
  <c r="BY156" i="1"/>
  <c r="BX156" i="1"/>
  <c r="AW169" i="1"/>
  <c r="AV169" i="1"/>
  <c r="AT170" i="1"/>
  <c r="I90" i="1"/>
  <c r="H90" i="1"/>
  <c r="O114" i="1"/>
  <c r="N114" i="1"/>
  <c r="L115" i="1" s="1"/>
  <c r="AM169" i="1"/>
  <c r="AQ168" i="1"/>
  <c r="AP168" i="1"/>
  <c r="AF118" i="1"/>
  <c r="AE118" i="1"/>
  <c r="BI168" i="1"/>
  <c r="BF168" i="1"/>
  <c r="AX168" i="1"/>
  <c r="AY168" i="1" s="1"/>
  <c r="BN169" i="1"/>
  <c r="BM169" i="1"/>
  <c r="BK170" i="1"/>
  <c r="P113" i="1"/>
  <c r="Q113" i="1" s="1"/>
  <c r="BD170" i="1"/>
  <c r="BH169" i="1"/>
  <c r="BG169" i="1"/>
  <c r="Z90" i="1"/>
  <c r="Y90" i="1"/>
  <c r="CE161" i="1" l="1"/>
  <c r="CD161" i="1"/>
  <c r="CF161" i="1" s="1"/>
  <c r="CG161" i="1" s="1"/>
  <c r="CB162" i="1"/>
  <c r="CF160" i="1"/>
  <c r="CG160" i="1" s="1"/>
  <c r="AX169" i="1"/>
  <c r="AY169" i="1" s="1"/>
  <c r="AG118" i="1"/>
  <c r="AH118" i="1" s="1"/>
  <c r="AM170" i="1"/>
  <c r="AQ169" i="1"/>
  <c r="AP169" i="1"/>
  <c r="BU158" i="1"/>
  <c r="BY157" i="1"/>
  <c r="BX157" i="1"/>
  <c r="BN170" i="1"/>
  <c r="BM170" i="1"/>
  <c r="BO170" i="1" s="1"/>
  <c r="BP170" i="1" s="1"/>
  <c r="BK171" i="1"/>
  <c r="O115" i="1"/>
  <c r="N115" i="1"/>
  <c r="G90" i="1"/>
  <c r="E91" i="1" s="1"/>
  <c r="J90" i="1"/>
  <c r="BI169" i="1"/>
  <c r="BF169" i="1"/>
  <c r="BO169" i="1"/>
  <c r="BP169" i="1" s="1"/>
  <c r="P114" i="1"/>
  <c r="Q114" i="1" s="1"/>
  <c r="X90" i="1"/>
  <c r="V91" i="1" s="1"/>
  <c r="AA90" i="1"/>
  <c r="BD171" i="1"/>
  <c r="BH170" i="1"/>
  <c r="BG170" i="1"/>
  <c r="AC119" i="1"/>
  <c r="AR168" i="1"/>
  <c r="AO168" i="1"/>
  <c r="AW170" i="1"/>
  <c r="AV170" i="1"/>
  <c r="AT171" i="1"/>
  <c r="BZ156" i="1"/>
  <c r="BW156" i="1"/>
  <c r="CE162" i="1" l="1"/>
  <c r="CD162" i="1"/>
  <c r="CF162" i="1" s="1"/>
  <c r="CG162" i="1" s="1"/>
  <c r="CB163" i="1"/>
  <c r="P115" i="1"/>
  <c r="Q115" i="1" s="1"/>
  <c r="L116" i="1"/>
  <c r="O116" i="1" s="1"/>
  <c r="AX170" i="1"/>
  <c r="AY170" i="1" s="1"/>
  <c r="AF119" i="1"/>
  <c r="AE119" i="1"/>
  <c r="AC120" i="1"/>
  <c r="BU159" i="1"/>
  <c r="BY158" i="1"/>
  <c r="BX158" i="1"/>
  <c r="Z91" i="1"/>
  <c r="Y91" i="1"/>
  <c r="BI170" i="1"/>
  <c r="BF170" i="1"/>
  <c r="AR169" i="1"/>
  <c r="AO169" i="1"/>
  <c r="AW171" i="1"/>
  <c r="AV171" i="1"/>
  <c r="AX171" i="1" s="1"/>
  <c r="AY171" i="1" s="1"/>
  <c r="AT172" i="1"/>
  <c r="BD172" i="1"/>
  <c r="BH171" i="1"/>
  <c r="BG171" i="1"/>
  <c r="I91" i="1"/>
  <c r="H91" i="1"/>
  <c r="BN171" i="1"/>
  <c r="BM171" i="1"/>
  <c r="BO171" i="1" s="1"/>
  <c r="BP171" i="1" s="1"/>
  <c r="BK172" i="1"/>
  <c r="BZ157" i="1"/>
  <c r="BW157" i="1"/>
  <c r="AM171" i="1"/>
  <c r="AQ170" i="1"/>
  <c r="AP170" i="1"/>
  <c r="CB164" i="1" l="1"/>
  <c r="CE163" i="1"/>
  <c r="CD163" i="1"/>
  <c r="CF163" i="1" s="1"/>
  <c r="CG163" i="1" s="1"/>
  <c r="AG119" i="1"/>
  <c r="AH119" i="1" s="1"/>
  <c r="N116" i="1"/>
  <c r="L117" i="1" s="1"/>
  <c r="AW172" i="1"/>
  <c r="AV172" i="1"/>
  <c r="AT173" i="1"/>
  <c r="X91" i="1"/>
  <c r="V92" i="1" s="1"/>
  <c r="AA91" i="1"/>
  <c r="BU160" i="1"/>
  <c r="BY159" i="1"/>
  <c r="BX159" i="1"/>
  <c r="AF120" i="1"/>
  <c r="AE120" i="1"/>
  <c r="AR170" i="1"/>
  <c r="AO170" i="1"/>
  <c r="AM172" i="1"/>
  <c r="AQ171" i="1"/>
  <c r="AP171" i="1"/>
  <c r="BI171" i="1"/>
  <c r="BF171" i="1"/>
  <c r="BN172" i="1"/>
  <c r="BM172" i="1"/>
  <c r="BK173" i="1"/>
  <c r="G91" i="1"/>
  <c r="E92" i="1" s="1"/>
  <c r="J91" i="1"/>
  <c r="BD173" i="1"/>
  <c r="BH172" i="1"/>
  <c r="BG172" i="1"/>
  <c r="BZ158" i="1"/>
  <c r="BW158" i="1"/>
  <c r="CE164" i="1" l="1"/>
  <c r="CD164" i="1"/>
  <c r="CB165" i="1"/>
  <c r="AX172" i="1"/>
  <c r="AY172" i="1" s="1"/>
  <c r="P116" i="1"/>
  <c r="Q116" i="1" s="1"/>
  <c r="AG120" i="1"/>
  <c r="AH120" i="1" s="1"/>
  <c r="O117" i="1"/>
  <c r="N117" i="1"/>
  <c r="L118" i="1" s="1"/>
  <c r="O118" i="1" s="1"/>
  <c r="I92" i="1"/>
  <c r="H92" i="1"/>
  <c r="BD174" i="1"/>
  <c r="BH173" i="1"/>
  <c r="BG173" i="1"/>
  <c r="BO172" i="1"/>
  <c r="BP172" i="1" s="1"/>
  <c r="Z92" i="1"/>
  <c r="Y92" i="1"/>
  <c r="AC121" i="1"/>
  <c r="BZ159" i="1"/>
  <c r="BW159" i="1"/>
  <c r="AW173" i="1"/>
  <c r="AV173" i="1"/>
  <c r="AT174" i="1"/>
  <c r="AR171" i="1"/>
  <c r="AO171" i="1"/>
  <c r="BU161" i="1"/>
  <c r="BY160" i="1"/>
  <c r="BX160" i="1"/>
  <c r="BI172" i="1"/>
  <c r="BF172" i="1"/>
  <c r="BN173" i="1"/>
  <c r="BM173" i="1"/>
  <c r="BK174" i="1"/>
  <c r="AM173" i="1"/>
  <c r="AQ172" i="1"/>
  <c r="AP172" i="1"/>
  <c r="CF164" i="1" l="1"/>
  <c r="CG164" i="1" s="1"/>
  <c r="CB166" i="1"/>
  <c r="CE165" i="1"/>
  <c r="CD165" i="1"/>
  <c r="CF165" i="1" s="1"/>
  <c r="CG165" i="1" s="1"/>
  <c r="BO173" i="1"/>
  <c r="BP173" i="1" s="1"/>
  <c r="AX173" i="1"/>
  <c r="AY173" i="1" s="1"/>
  <c r="P117" i="1"/>
  <c r="Q117" i="1" s="1"/>
  <c r="N118" i="1"/>
  <c r="P118" i="1" s="1"/>
  <c r="BZ160" i="1"/>
  <c r="BW160" i="1"/>
  <c r="AR172" i="1"/>
  <c r="AO172" i="1"/>
  <c r="BU162" i="1"/>
  <c r="BY161" i="1"/>
  <c r="BX161" i="1"/>
  <c r="AF121" i="1"/>
  <c r="AE121" i="1"/>
  <c r="AC122" i="1"/>
  <c r="BD175" i="1"/>
  <c r="BH174" i="1"/>
  <c r="BG174" i="1"/>
  <c r="AW174" i="1"/>
  <c r="AV174" i="1"/>
  <c r="AT175" i="1"/>
  <c r="AM174" i="1"/>
  <c r="AQ173" i="1"/>
  <c r="AP173" i="1"/>
  <c r="BN174" i="1"/>
  <c r="BM174" i="1"/>
  <c r="BK175" i="1"/>
  <c r="X92" i="1"/>
  <c r="V93" i="1" s="1"/>
  <c r="AA92" i="1"/>
  <c r="BI173" i="1"/>
  <c r="BF173" i="1"/>
  <c r="G92" i="1"/>
  <c r="E93" i="1" s="1"/>
  <c r="J92" i="1"/>
  <c r="CD166" i="1" l="1"/>
  <c r="CB167" i="1"/>
  <c r="CE166" i="1"/>
  <c r="BO174" i="1"/>
  <c r="BP174" i="1" s="1"/>
  <c r="L119" i="1"/>
  <c r="O119" i="1" s="1"/>
  <c r="Q118" i="1"/>
  <c r="I93" i="1"/>
  <c r="H93" i="1"/>
  <c r="Z93" i="1"/>
  <c r="Y93" i="1"/>
  <c r="AW175" i="1"/>
  <c r="AV175" i="1"/>
  <c r="AT176" i="1"/>
  <c r="BI174" i="1"/>
  <c r="BF174" i="1"/>
  <c r="BN175" i="1"/>
  <c r="BM175" i="1"/>
  <c r="BK176" i="1"/>
  <c r="AX174" i="1"/>
  <c r="AY174" i="1" s="1"/>
  <c r="BD176" i="1"/>
  <c r="BH175" i="1"/>
  <c r="BG175" i="1"/>
  <c r="AR173" i="1"/>
  <c r="AO173" i="1"/>
  <c r="AF122" i="1"/>
  <c r="AE122" i="1"/>
  <c r="BZ161" i="1"/>
  <c r="BW161" i="1"/>
  <c r="AM175" i="1"/>
  <c r="AQ174" i="1"/>
  <c r="AP174" i="1"/>
  <c r="AG121" i="1"/>
  <c r="AH121" i="1" s="1"/>
  <c r="BU163" i="1"/>
  <c r="BY162" i="1"/>
  <c r="BX162" i="1"/>
  <c r="CE167" i="1" l="1"/>
  <c r="CD167" i="1"/>
  <c r="CF167" i="1" s="1"/>
  <c r="CG167" i="1" s="1"/>
  <c r="CB168" i="1"/>
  <c r="CF166" i="1"/>
  <c r="CG166" i="1" s="1"/>
  <c r="N119" i="1"/>
  <c r="P119" i="1" s="1"/>
  <c r="Q119" i="1" s="1"/>
  <c r="AG122" i="1"/>
  <c r="AH122" i="1" s="1"/>
  <c r="BU164" i="1"/>
  <c r="BY163" i="1"/>
  <c r="BX163" i="1"/>
  <c r="AM176" i="1"/>
  <c r="AQ175" i="1"/>
  <c r="AP175" i="1"/>
  <c r="BN176" i="1"/>
  <c r="BM176" i="1"/>
  <c r="BK177" i="1"/>
  <c r="AW176" i="1"/>
  <c r="AV176" i="1"/>
  <c r="AT177" i="1"/>
  <c r="BI175" i="1"/>
  <c r="BF175" i="1"/>
  <c r="BO175" i="1"/>
  <c r="BP175" i="1" s="1"/>
  <c r="AX175" i="1"/>
  <c r="AY175" i="1" s="1"/>
  <c r="BD177" i="1"/>
  <c r="BH176" i="1"/>
  <c r="BG176" i="1"/>
  <c r="G93" i="1"/>
  <c r="E94" i="1" s="1"/>
  <c r="J93" i="1"/>
  <c r="BZ162" i="1"/>
  <c r="BW162" i="1"/>
  <c r="AR174" i="1"/>
  <c r="AO174" i="1"/>
  <c r="AC123" i="1"/>
  <c r="X93" i="1"/>
  <c r="V94" i="1" s="1"/>
  <c r="AA93" i="1"/>
  <c r="CB169" i="1" l="1"/>
  <c r="CE168" i="1"/>
  <c r="CD168" i="1"/>
  <c r="CF168" i="1" s="1"/>
  <c r="CG168" i="1" s="1"/>
  <c r="L120" i="1"/>
  <c r="N120" i="1" s="1"/>
  <c r="AX176" i="1"/>
  <c r="AY176" i="1" s="1"/>
  <c r="Z94" i="1"/>
  <c r="Y94" i="1"/>
  <c r="AM177" i="1"/>
  <c r="AQ176" i="1"/>
  <c r="AP176" i="1"/>
  <c r="AF123" i="1"/>
  <c r="AE123" i="1"/>
  <c r="AC124" i="1"/>
  <c r="BI176" i="1"/>
  <c r="BF176" i="1"/>
  <c r="BD178" i="1"/>
  <c r="BH177" i="1"/>
  <c r="BG177" i="1"/>
  <c r="BN177" i="1"/>
  <c r="BM177" i="1"/>
  <c r="BK178" i="1"/>
  <c r="BZ163" i="1"/>
  <c r="BW163" i="1"/>
  <c r="I94" i="1"/>
  <c r="H94" i="1"/>
  <c r="AW177" i="1"/>
  <c r="AV177" i="1"/>
  <c r="AT178" i="1"/>
  <c r="BO176" i="1"/>
  <c r="BP176" i="1" s="1"/>
  <c r="AR175" i="1"/>
  <c r="AO175" i="1"/>
  <c r="BU165" i="1"/>
  <c r="BY164" i="1"/>
  <c r="BX164" i="1"/>
  <c r="O120" i="1" l="1"/>
  <c r="P120" i="1" s="1"/>
  <c r="Q120" i="1" s="1"/>
  <c r="CE169" i="1"/>
  <c r="CD169" i="1"/>
  <c r="CF169" i="1" s="1"/>
  <c r="CG169" i="1" s="1"/>
  <c r="CB170" i="1"/>
  <c r="BO177" i="1"/>
  <c r="BP177" i="1" s="1"/>
  <c r="L121" i="1"/>
  <c r="N121" i="1" s="1"/>
  <c r="AW178" i="1"/>
  <c r="AV178" i="1"/>
  <c r="AT179" i="1"/>
  <c r="G94" i="1"/>
  <c r="E95" i="1" s="1"/>
  <c r="J94" i="1"/>
  <c r="AF124" i="1"/>
  <c r="AE124" i="1"/>
  <c r="AM178" i="1"/>
  <c r="AQ177" i="1"/>
  <c r="AP177" i="1"/>
  <c r="BU166" i="1"/>
  <c r="BY165" i="1"/>
  <c r="BX165" i="1"/>
  <c r="AX177" i="1"/>
  <c r="AY177" i="1" s="1"/>
  <c r="BN178" i="1"/>
  <c r="BM178" i="1"/>
  <c r="BK179" i="1"/>
  <c r="BI177" i="1"/>
  <c r="BF177" i="1"/>
  <c r="AG123" i="1"/>
  <c r="AH123" i="1" s="1"/>
  <c r="BD179" i="1"/>
  <c r="BH178" i="1"/>
  <c r="BG178" i="1"/>
  <c r="X94" i="1"/>
  <c r="V95" i="1" s="1"/>
  <c r="AA94" i="1"/>
  <c r="BZ164" i="1"/>
  <c r="BW164" i="1"/>
  <c r="AR176" i="1"/>
  <c r="AO176" i="1"/>
  <c r="CE170" i="1" l="1"/>
  <c r="CD170" i="1"/>
  <c r="CB171" i="1"/>
  <c r="AX178" i="1"/>
  <c r="AY178" i="1" s="1"/>
  <c r="AG124" i="1"/>
  <c r="AH124" i="1" s="1"/>
  <c r="L122" i="1"/>
  <c r="O122" i="1" s="1"/>
  <c r="O121" i="1"/>
  <c r="P121" i="1" s="1"/>
  <c r="Q121" i="1" s="1"/>
  <c r="BU167" i="1"/>
  <c r="BY166" i="1"/>
  <c r="BX166" i="1"/>
  <c r="AC125" i="1"/>
  <c r="I95" i="1"/>
  <c r="H95" i="1"/>
  <c r="BI178" i="1"/>
  <c r="BF178" i="1"/>
  <c r="AW179" i="1"/>
  <c r="AV179" i="1"/>
  <c r="AT180" i="1"/>
  <c r="BD180" i="1"/>
  <c r="BH179" i="1"/>
  <c r="BG179" i="1"/>
  <c r="BN179" i="1"/>
  <c r="BM179" i="1"/>
  <c r="BO179" i="1" s="1"/>
  <c r="BP179" i="1" s="1"/>
  <c r="BK180" i="1"/>
  <c r="AR177" i="1"/>
  <c r="AO177" i="1"/>
  <c r="Z95" i="1"/>
  <c r="Y95" i="1"/>
  <c r="BO178" i="1"/>
  <c r="BP178" i="1" s="1"/>
  <c r="BZ165" i="1"/>
  <c r="BW165" i="1"/>
  <c r="AM179" i="1"/>
  <c r="AQ178" i="1"/>
  <c r="AP178" i="1"/>
  <c r="CF170" i="1" l="1"/>
  <c r="CG170" i="1" s="1"/>
  <c r="CE171" i="1"/>
  <c r="CD171" i="1"/>
  <c r="CF171" i="1" s="1"/>
  <c r="CG171" i="1" s="1"/>
  <c r="CB172" i="1"/>
  <c r="N122" i="1"/>
  <c r="P122" i="1" s="1"/>
  <c r="Q122" i="1" s="1"/>
  <c r="X95" i="1"/>
  <c r="V96" i="1" s="1"/>
  <c r="AA95" i="1"/>
  <c r="BN180" i="1"/>
  <c r="BM180" i="1"/>
  <c r="BK181" i="1"/>
  <c r="BI179" i="1"/>
  <c r="BF179" i="1"/>
  <c r="BU168" i="1"/>
  <c r="BY167" i="1"/>
  <c r="BX167" i="1"/>
  <c r="AM180" i="1"/>
  <c r="AQ179" i="1"/>
  <c r="AP179" i="1"/>
  <c r="BD181" i="1"/>
  <c r="BH180" i="1"/>
  <c r="BG180" i="1"/>
  <c r="AW180" i="1"/>
  <c r="AV180" i="1"/>
  <c r="AT181" i="1"/>
  <c r="AF125" i="1"/>
  <c r="AE125" i="1"/>
  <c r="AC126" i="1" s="1"/>
  <c r="AR178" i="1"/>
  <c r="AO178" i="1"/>
  <c r="AX179" i="1"/>
  <c r="AY179" i="1" s="1"/>
  <c r="G95" i="1"/>
  <c r="E96" i="1" s="1"/>
  <c r="J95" i="1"/>
  <c r="BZ166" i="1"/>
  <c r="BW166" i="1"/>
  <c r="L123" i="1" l="1"/>
  <c r="O123" i="1" s="1"/>
  <c r="CB173" i="1"/>
  <c r="CE172" i="1"/>
  <c r="CD172" i="1"/>
  <c r="CF172" i="1" s="1"/>
  <c r="CG172" i="1" s="1"/>
  <c r="AX180" i="1"/>
  <c r="AY180" i="1" s="1"/>
  <c r="BO180" i="1"/>
  <c r="BP180" i="1" s="1"/>
  <c r="AF126" i="1"/>
  <c r="AE126" i="1"/>
  <c r="AC127" i="1"/>
  <c r="AR179" i="1"/>
  <c r="AO179" i="1"/>
  <c r="BU169" i="1"/>
  <c r="BY168" i="1"/>
  <c r="BX168" i="1"/>
  <c r="AW181" i="1"/>
  <c r="AV181" i="1"/>
  <c r="AX181" i="1" s="1"/>
  <c r="AY181" i="1" s="1"/>
  <c r="AT182" i="1"/>
  <c r="BI180" i="1"/>
  <c r="BF180" i="1"/>
  <c r="AM181" i="1"/>
  <c r="AQ180" i="1"/>
  <c r="AP180" i="1"/>
  <c r="I96" i="1"/>
  <c r="H96" i="1"/>
  <c r="BD182" i="1"/>
  <c r="BH181" i="1"/>
  <c r="BG181" i="1"/>
  <c r="AG125" i="1"/>
  <c r="AH125" i="1" s="1"/>
  <c r="BZ167" i="1"/>
  <c r="BW167" i="1"/>
  <c r="BN181" i="1"/>
  <c r="BM181" i="1"/>
  <c r="BO181" i="1" s="1"/>
  <c r="BP181" i="1" s="1"/>
  <c r="BK182" i="1"/>
  <c r="Z96" i="1"/>
  <c r="Y96" i="1"/>
  <c r="N123" i="1" l="1"/>
  <c r="L124" i="1" s="1"/>
  <c r="O124" i="1" s="1"/>
  <c r="CE173" i="1"/>
  <c r="CD173" i="1"/>
  <c r="CB174" i="1"/>
  <c r="AG126" i="1"/>
  <c r="AH126" i="1" s="1"/>
  <c r="X96" i="1"/>
  <c r="V97" i="1" s="1"/>
  <c r="AA96" i="1"/>
  <c r="BI181" i="1"/>
  <c r="BF181" i="1"/>
  <c r="BD183" i="1"/>
  <c r="BH182" i="1"/>
  <c r="BG182" i="1"/>
  <c r="AR180" i="1"/>
  <c r="AO180" i="1"/>
  <c r="AW182" i="1"/>
  <c r="AV182" i="1"/>
  <c r="AX182" i="1" s="1"/>
  <c r="AY182" i="1" s="1"/>
  <c r="AT183" i="1"/>
  <c r="BZ168" i="1"/>
  <c r="BW168" i="1"/>
  <c r="AF127" i="1"/>
  <c r="AE127" i="1"/>
  <c r="AC128" i="1"/>
  <c r="BN182" i="1"/>
  <c r="BM182" i="1"/>
  <c r="BO182" i="1" s="1"/>
  <c r="BP182" i="1" s="1"/>
  <c r="BK183" i="1"/>
  <c r="AM182" i="1"/>
  <c r="AQ181" i="1"/>
  <c r="AP181" i="1"/>
  <c r="BU170" i="1"/>
  <c r="BY169" i="1"/>
  <c r="BX169" i="1"/>
  <c r="G96" i="1"/>
  <c r="E97" i="1" s="1"/>
  <c r="J96" i="1"/>
  <c r="CF173" i="1" l="1"/>
  <c r="CG173" i="1" s="1"/>
  <c r="N124" i="1"/>
  <c r="L125" i="1" s="1"/>
  <c r="O125" i="1" s="1"/>
  <c r="P123" i="1"/>
  <c r="Q123" i="1" s="1"/>
  <c r="CB175" i="1"/>
  <c r="CE174" i="1"/>
  <c r="CD174" i="1"/>
  <c r="CF174" i="1" s="1"/>
  <c r="CG174" i="1" s="1"/>
  <c r="AG127" i="1"/>
  <c r="BZ169" i="1"/>
  <c r="BW169" i="1"/>
  <c r="AM183" i="1"/>
  <c r="AQ182" i="1"/>
  <c r="AP182" i="1"/>
  <c r="AF128" i="1"/>
  <c r="AE128" i="1"/>
  <c r="AC129" i="1"/>
  <c r="I97" i="1"/>
  <c r="H97" i="1"/>
  <c r="BU171" i="1"/>
  <c r="BY170" i="1"/>
  <c r="BX170" i="1"/>
  <c r="BN183" i="1"/>
  <c r="BM183" i="1"/>
  <c r="BK184" i="1"/>
  <c r="AH127" i="1"/>
  <c r="AW183" i="1"/>
  <c r="AV183" i="1"/>
  <c r="AX183" i="1" s="1"/>
  <c r="AY183" i="1" s="1"/>
  <c r="AT184" i="1"/>
  <c r="BI182" i="1"/>
  <c r="BF182" i="1"/>
  <c r="AR181" i="1"/>
  <c r="AO181" i="1"/>
  <c r="BD184" i="1"/>
  <c r="BH183" i="1"/>
  <c r="BG183" i="1"/>
  <c r="Z97" i="1"/>
  <c r="Y97" i="1"/>
  <c r="P124" i="1" l="1"/>
  <c r="Q124" i="1" s="1"/>
  <c r="N125" i="1"/>
  <c r="P125" i="1" s="1"/>
  <c r="CE175" i="1"/>
  <c r="CD175" i="1"/>
  <c r="CF175" i="1" s="1"/>
  <c r="CG175" i="1" s="1"/>
  <c r="CB176" i="1"/>
  <c r="AG128" i="1"/>
  <c r="BO183" i="1"/>
  <c r="BP183" i="1" s="1"/>
  <c r="BU172" i="1"/>
  <c r="BY171" i="1"/>
  <c r="BX171" i="1"/>
  <c r="AF129" i="1"/>
  <c r="AE129" i="1"/>
  <c r="AC130" i="1"/>
  <c r="AR182" i="1"/>
  <c r="AO182" i="1"/>
  <c r="BI183" i="1"/>
  <c r="BF183" i="1"/>
  <c r="AH128" i="1"/>
  <c r="AM184" i="1"/>
  <c r="AQ183" i="1"/>
  <c r="AP183" i="1"/>
  <c r="BD185" i="1"/>
  <c r="BH184" i="1"/>
  <c r="BG184" i="1"/>
  <c r="G97" i="1"/>
  <c r="E98" i="1" s="1"/>
  <c r="J97" i="1"/>
  <c r="X97" i="1"/>
  <c r="V98" i="1" s="1"/>
  <c r="AA97" i="1"/>
  <c r="AW184" i="1"/>
  <c r="AV184" i="1"/>
  <c r="AT185" i="1"/>
  <c r="BN184" i="1"/>
  <c r="BM184" i="1"/>
  <c r="BK185" i="1"/>
  <c r="BZ170" i="1"/>
  <c r="BW170" i="1"/>
  <c r="Q125" i="1" l="1"/>
  <c r="AX184" i="1"/>
  <c r="AY184" i="1" s="1"/>
  <c r="L126" i="1"/>
  <c r="O126" i="1" s="1"/>
  <c r="CD176" i="1"/>
  <c r="CB177" i="1"/>
  <c r="CE176" i="1"/>
  <c r="BO184" i="1"/>
  <c r="BP184" i="1" s="1"/>
  <c r="AG129" i="1"/>
  <c r="AH129" i="1" s="1"/>
  <c r="BD186" i="1"/>
  <c r="BH185" i="1"/>
  <c r="BG185" i="1"/>
  <c r="AF130" i="1"/>
  <c r="AE130" i="1"/>
  <c r="AC131" i="1" s="1"/>
  <c r="BZ171" i="1"/>
  <c r="BW171" i="1"/>
  <c r="I98" i="1"/>
  <c r="H98" i="1"/>
  <c r="BU173" i="1"/>
  <c r="BY172" i="1"/>
  <c r="BX172" i="1"/>
  <c r="AR183" i="1"/>
  <c r="AO183" i="1"/>
  <c r="BN185" i="1"/>
  <c r="BM185" i="1"/>
  <c r="BK186" i="1"/>
  <c r="AW185" i="1"/>
  <c r="AV185" i="1"/>
  <c r="AX185" i="1" s="1"/>
  <c r="AY185" i="1" s="1"/>
  <c r="AT186" i="1"/>
  <c r="Z98" i="1"/>
  <c r="Y98" i="1"/>
  <c r="BI184" i="1"/>
  <c r="BF184" i="1"/>
  <c r="AM185" i="1"/>
  <c r="AQ184" i="1"/>
  <c r="AP184" i="1"/>
  <c r="N126" i="1"/>
  <c r="CB178" i="1" l="1"/>
  <c r="CE177" i="1"/>
  <c r="CD177" i="1"/>
  <c r="CF177" i="1" s="1"/>
  <c r="CG177" i="1" s="1"/>
  <c r="CF176" i="1"/>
  <c r="CG176" i="1" s="1"/>
  <c r="P126" i="1"/>
  <c r="Q126" i="1" s="1"/>
  <c r="AF131" i="1"/>
  <c r="AE131" i="1"/>
  <c r="AC132" i="1"/>
  <c r="AA98" i="1"/>
  <c r="X98" i="1"/>
  <c r="V99" i="1" s="1"/>
  <c r="BN186" i="1"/>
  <c r="BM186" i="1"/>
  <c r="BK187" i="1"/>
  <c r="L127" i="1"/>
  <c r="AW186" i="1"/>
  <c r="AV186" i="1"/>
  <c r="AX186" i="1" s="1"/>
  <c r="AY186" i="1" s="1"/>
  <c r="AT187" i="1"/>
  <c r="BO185" i="1"/>
  <c r="BP185" i="1" s="1"/>
  <c r="AR184" i="1"/>
  <c r="AO184" i="1"/>
  <c r="BZ172" i="1"/>
  <c r="BW172" i="1"/>
  <c r="BI185" i="1"/>
  <c r="BF185" i="1"/>
  <c r="AM186" i="1"/>
  <c r="AQ185" i="1"/>
  <c r="AP185" i="1"/>
  <c r="BU174" i="1"/>
  <c r="BY173" i="1"/>
  <c r="BX173" i="1"/>
  <c r="J98" i="1"/>
  <c r="G98" i="1"/>
  <c r="E99" i="1" s="1"/>
  <c r="AG130" i="1"/>
  <c r="AH130" i="1" s="1"/>
  <c r="BD187" i="1"/>
  <c r="BH186" i="1"/>
  <c r="BG186" i="1"/>
  <c r="CE178" i="1" l="1"/>
  <c r="CD178" i="1"/>
  <c r="CF178" i="1" s="1"/>
  <c r="CG178" i="1" s="1"/>
  <c r="CB179" i="1"/>
  <c r="BO186" i="1"/>
  <c r="BP186" i="1" s="1"/>
  <c r="AG131" i="1"/>
  <c r="BD188" i="1"/>
  <c r="BH187" i="1"/>
  <c r="BG187" i="1"/>
  <c r="AR185" i="1"/>
  <c r="AO185" i="1"/>
  <c r="AW187" i="1"/>
  <c r="AV187" i="1"/>
  <c r="AX187" i="1" s="1"/>
  <c r="AY187" i="1" s="1"/>
  <c r="AT188" i="1"/>
  <c r="BN187" i="1"/>
  <c r="BM187" i="1"/>
  <c r="BK188" i="1"/>
  <c r="BZ173" i="1"/>
  <c r="BW173" i="1"/>
  <c r="AM187" i="1"/>
  <c r="AQ186" i="1"/>
  <c r="AP186" i="1"/>
  <c r="AF132" i="1"/>
  <c r="AE132" i="1"/>
  <c r="AC133" i="1"/>
  <c r="I99" i="1"/>
  <c r="H99" i="1"/>
  <c r="BU175" i="1"/>
  <c r="BY174" i="1"/>
  <c r="BX174" i="1"/>
  <c r="AH131" i="1"/>
  <c r="BI186" i="1"/>
  <c r="BF186" i="1"/>
  <c r="O127" i="1"/>
  <c r="N127" i="1"/>
  <c r="L128" i="1" s="1"/>
  <c r="Z99" i="1"/>
  <c r="Y99" i="1"/>
  <c r="CE179" i="1" l="1"/>
  <c r="CD179" i="1"/>
  <c r="CB180" i="1"/>
  <c r="BZ174" i="1"/>
  <c r="BW174" i="1"/>
  <c r="J99" i="1"/>
  <c r="G99" i="1"/>
  <c r="E100" i="1" s="1"/>
  <c r="AT189" i="1"/>
  <c r="AW188" i="1"/>
  <c r="AV188" i="1"/>
  <c r="AA99" i="1"/>
  <c r="X99" i="1"/>
  <c r="V100" i="1" s="1"/>
  <c r="O128" i="1"/>
  <c r="N128" i="1"/>
  <c r="BU176" i="1"/>
  <c r="BY175" i="1"/>
  <c r="BX175" i="1"/>
  <c r="AF133" i="1"/>
  <c r="AE133" i="1"/>
  <c r="AR186" i="1"/>
  <c r="AO186" i="1"/>
  <c r="BK189" i="1"/>
  <c r="BN188" i="1"/>
  <c r="BM188" i="1"/>
  <c r="BI187" i="1"/>
  <c r="BF187" i="1"/>
  <c r="P127" i="1"/>
  <c r="Q127" i="1" s="1"/>
  <c r="AG132" i="1"/>
  <c r="AH132" i="1" s="1"/>
  <c r="AM188" i="1"/>
  <c r="AQ187" i="1"/>
  <c r="AP187" i="1"/>
  <c r="BO187" i="1"/>
  <c r="BP187" i="1" s="1"/>
  <c r="BD189" i="1"/>
  <c r="BH188" i="1"/>
  <c r="BG188" i="1"/>
  <c r="AX188" i="1" l="1"/>
  <c r="AY188" i="1" s="1"/>
  <c r="CF179" i="1"/>
  <c r="CG179" i="1" s="1"/>
  <c r="CB181" i="1"/>
  <c r="CE180" i="1"/>
  <c r="CD180" i="1"/>
  <c r="CF180" i="1" s="1"/>
  <c r="CG180" i="1" s="1"/>
  <c r="BO188" i="1"/>
  <c r="BP188" i="1" s="1"/>
  <c r="AG133" i="1"/>
  <c r="AH133" i="1" s="1"/>
  <c r="P128" i="1"/>
  <c r="Q128" i="1" s="1"/>
  <c r="BI188" i="1"/>
  <c r="BF188" i="1"/>
  <c r="AR187" i="1"/>
  <c r="AO187" i="1"/>
  <c r="BN189" i="1"/>
  <c r="BM189" i="1"/>
  <c r="BK190" i="1"/>
  <c r="BU177" i="1"/>
  <c r="BY176" i="1"/>
  <c r="BX176" i="1"/>
  <c r="Z100" i="1"/>
  <c r="Y100" i="1"/>
  <c r="AW189" i="1"/>
  <c r="AV189" i="1"/>
  <c r="AT190" i="1"/>
  <c r="BH189" i="1"/>
  <c r="BG189" i="1"/>
  <c r="BD190" i="1"/>
  <c r="AM189" i="1"/>
  <c r="AQ188" i="1"/>
  <c r="AP188" i="1"/>
  <c r="L129" i="1"/>
  <c r="I100" i="1"/>
  <c r="H100" i="1"/>
  <c r="AC134" i="1"/>
  <c r="BZ175" i="1"/>
  <c r="BW175" i="1"/>
  <c r="CB182" i="1" l="1"/>
  <c r="CE181" i="1"/>
  <c r="CD181" i="1"/>
  <c r="BO189" i="1"/>
  <c r="BP189" i="1" s="1"/>
  <c r="AX189" i="1"/>
  <c r="AY189" i="1" s="1"/>
  <c r="AF134" i="1"/>
  <c r="AE134" i="1"/>
  <c r="O129" i="1"/>
  <c r="N129" i="1"/>
  <c r="L130" i="1" s="1"/>
  <c r="BH190" i="1"/>
  <c r="BG190" i="1"/>
  <c r="BD191" i="1"/>
  <c r="AA100" i="1"/>
  <c r="X100" i="1"/>
  <c r="V101" i="1" s="1"/>
  <c r="BN190" i="1"/>
  <c r="BM190" i="1"/>
  <c r="BK191" i="1"/>
  <c r="AR188" i="1"/>
  <c r="AO188" i="1"/>
  <c r="BF189" i="1"/>
  <c r="BI189" i="1"/>
  <c r="BZ176" i="1"/>
  <c r="BW176" i="1"/>
  <c r="J100" i="1"/>
  <c r="G100" i="1"/>
  <c r="E101" i="1" s="1"/>
  <c r="AQ189" i="1"/>
  <c r="AP189" i="1"/>
  <c r="AM190" i="1"/>
  <c r="AW190" i="1"/>
  <c r="AV190" i="1"/>
  <c r="AT191" i="1"/>
  <c r="BU178" i="1"/>
  <c r="BY177" i="1"/>
  <c r="BX177" i="1"/>
  <c r="CF181" i="1" l="1"/>
  <c r="CG181" i="1" s="1"/>
  <c r="CE182" i="1"/>
  <c r="CD182" i="1"/>
  <c r="CF182" i="1" s="1"/>
  <c r="CG182" i="1" s="1"/>
  <c r="CB183" i="1"/>
  <c r="AG134" i="1"/>
  <c r="AH134" i="1" s="1"/>
  <c r="AW191" i="1"/>
  <c r="AV191" i="1"/>
  <c r="AX191" i="1" s="1"/>
  <c r="AY191" i="1" s="1"/>
  <c r="AT192" i="1"/>
  <c r="AX190" i="1"/>
  <c r="AY190" i="1" s="1"/>
  <c r="AO189" i="1"/>
  <c r="AR189" i="1"/>
  <c r="Z101" i="1"/>
  <c r="Y101" i="1"/>
  <c r="BF190" i="1"/>
  <c r="BI190" i="1"/>
  <c r="AC135" i="1"/>
  <c r="BZ177" i="1"/>
  <c r="BW177" i="1"/>
  <c r="I101" i="1"/>
  <c r="H101" i="1"/>
  <c r="BN191" i="1"/>
  <c r="BM191" i="1"/>
  <c r="BK192" i="1"/>
  <c r="O130" i="1"/>
  <c r="N130" i="1"/>
  <c r="L131" i="1" s="1"/>
  <c r="BU179" i="1"/>
  <c r="BY178" i="1"/>
  <c r="BX178" i="1"/>
  <c r="AQ190" i="1"/>
  <c r="AP190" i="1"/>
  <c r="AM191" i="1"/>
  <c r="BO190" i="1"/>
  <c r="BP190" i="1" s="1"/>
  <c r="BH191" i="1"/>
  <c r="BG191" i="1"/>
  <c r="BD192" i="1"/>
  <c r="P129" i="1"/>
  <c r="Q129" i="1" s="1"/>
  <c r="CB184" i="1" l="1"/>
  <c r="CE183" i="1"/>
  <c r="CD183" i="1"/>
  <c r="CF183" i="1" s="1"/>
  <c r="CG183" i="1" s="1"/>
  <c r="BO191" i="1"/>
  <c r="BP191" i="1" s="1"/>
  <c r="BH192" i="1"/>
  <c r="BG192" i="1"/>
  <c r="BD193" i="1"/>
  <c r="AQ191" i="1"/>
  <c r="AP191" i="1"/>
  <c r="AM192" i="1"/>
  <c r="BZ178" i="1"/>
  <c r="BW178" i="1"/>
  <c r="BU180" i="1"/>
  <c r="BY179" i="1"/>
  <c r="BX179" i="1"/>
  <c r="BN192" i="1"/>
  <c r="BM192" i="1"/>
  <c r="BK193" i="1"/>
  <c r="AF135" i="1"/>
  <c r="AE135" i="1"/>
  <c r="AW192" i="1"/>
  <c r="AV192" i="1"/>
  <c r="AT193" i="1"/>
  <c r="AO190" i="1"/>
  <c r="AR190" i="1"/>
  <c r="O131" i="1"/>
  <c r="N131" i="1"/>
  <c r="J101" i="1"/>
  <c r="G101" i="1"/>
  <c r="E102" i="1" s="1"/>
  <c r="AA101" i="1"/>
  <c r="X101" i="1"/>
  <c r="V102" i="1" s="1"/>
  <c r="BF191" i="1"/>
  <c r="BI191" i="1"/>
  <c r="P130" i="1"/>
  <c r="Q130" i="1" s="1"/>
  <c r="AX192" i="1" l="1"/>
  <c r="AY192" i="1" s="1"/>
  <c r="CD184" i="1"/>
  <c r="CB185" i="1"/>
  <c r="CE184" i="1"/>
  <c r="AG135" i="1"/>
  <c r="AH135" i="1" s="1"/>
  <c r="P131" i="1"/>
  <c r="Q131" i="1" s="1"/>
  <c r="L132" i="1"/>
  <c r="N132" i="1" s="1"/>
  <c r="AW193" i="1"/>
  <c r="AV193" i="1"/>
  <c r="AT194" i="1"/>
  <c r="AO191" i="1"/>
  <c r="AR191" i="1"/>
  <c r="I102" i="1"/>
  <c r="H102" i="1"/>
  <c r="BH193" i="1"/>
  <c r="BG193" i="1"/>
  <c r="BD194" i="1"/>
  <c r="BN193" i="1"/>
  <c r="BM193" i="1"/>
  <c r="BK194" i="1"/>
  <c r="BZ179" i="1"/>
  <c r="BW179" i="1"/>
  <c r="AQ192" i="1"/>
  <c r="AP192" i="1"/>
  <c r="AM193" i="1"/>
  <c r="Z102" i="1"/>
  <c r="Y102" i="1"/>
  <c r="AC136" i="1"/>
  <c r="BO192" i="1"/>
  <c r="BP192" i="1" s="1"/>
  <c r="BU181" i="1"/>
  <c r="BY180" i="1"/>
  <c r="BX180" i="1"/>
  <c r="BF192" i="1"/>
  <c r="BI192" i="1"/>
  <c r="CD185" i="1" l="1"/>
  <c r="CB186" i="1"/>
  <c r="CE185" i="1"/>
  <c r="BO193" i="1"/>
  <c r="BP193" i="1" s="1"/>
  <c r="CF184" i="1"/>
  <c r="CG184" i="1" s="1"/>
  <c r="AX193" i="1"/>
  <c r="AY193" i="1" s="1"/>
  <c r="O132" i="1"/>
  <c r="P132" i="1" s="1"/>
  <c r="Q132" i="1" s="1"/>
  <c r="L133" i="1"/>
  <c r="BZ180" i="1"/>
  <c r="BW180" i="1"/>
  <c r="AO192" i="1"/>
  <c r="AR192" i="1"/>
  <c r="BF193" i="1"/>
  <c r="BI193" i="1"/>
  <c r="AA102" i="1"/>
  <c r="X102" i="1"/>
  <c r="V103" i="1" s="1"/>
  <c r="AW194" i="1"/>
  <c r="AV194" i="1"/>
  <c r="AT195" i="1"/>
  <c r="BU182" i="1"/>
  <c r="BY181" i="1"/>
  <c r="BX181" i="1"/>
  <c r="AQ193" i="1"/>
  <c r="AP193" i="1"/>
  <c r="AM194" i="1"/>
  <c r="BH194" i="1"/>
  <c r="BG194" i="1"/>
  <c r="BD195" i="1"/>
  <c r="AF136" i="1"/>
  <c r="AE136" i="1"/>
  <c r="BN194" i="1"/>
  <c r="BM194" i="1"/>
  <c r="BK195" i="1"/>
  <c r="J102" i="1"/>
  <c r="G102" i="1"/>
  <c r="E103" i="1" s="1"/>
  <c r="BO194" i="1" l="1"/>
  <c r="BP194" i="1" s="1"/>
  <c r="CD186" i="1"/>
  <c r="CB187" i="1"/>
  <c r="CE186" i="1"/>
  <c r="CF185" i="1"/>
  <c r="CG185" i="1" s="1"/>
  <c r="N133" i="1"/>
  <c r="L134" i="1" s="1"/>
  <c r="O133" i="1"/>
  <c r="AG136" i="1"/>
  <c r="AH136" i="1" s="1"/>
  <c r="BN195" i="1"/>
  <c r="BM195" i="1"/>
  <c r="BK196" i="1"/>
  <c r="AQ194" i="1"/>
  <c r="AP194" i="1"/>
  <c r="AM195" i="1"/>
  <c r="BZ181" i="1"/>
  <c r="BW181" i="1"/>
  <c r="BH195" i="1"/>
  <c r="BG195" i="1"/>
  <c r="BD196" i="1"/>
  <c r="BU183" i="1"/>
  <c r="BY182" i="1"/>
  <c r="BX182" i="1"/>
  <c r="Z103" i="1"/>
  <c r="Y103" i="1"/>
  <c r="I103" i="1"/>
  <c r="H103" i="1"/>
  <c r="AO193" i="1"/>
  <c r="AR193" i="1"/>
  <c r="AW195" i="1"/>
  <c r="AV195" i="1"/>
  <c r="AT196" i="1"/>
  <c r="AC137" i="1"/>
  <c r="BF194" i="1"/>
  <c r="BI194" i="1"/>
  <c r="AX194" i="1"/>
  <c r="AY194" i="1" s="1"/>
  <c r="CE187" i="1" l="1"/>
  <c r="CD187" i="1"/>
  <c r="CB188" i="1"/>
  <c r="CF186" i="1"/>
  <c r="CG186" i="1" s="1"/>
  <c r="BO195" i="1"/>
  <c r="BP195" i="1" s="1"/>
  <c r="P133" i="1"/>
  <c r="Q133" i="1" s="1"/>
  <c r="O134" i="1"/>
  <c r="N134" i="1"/>
  <c r="L135" i="1" s="1"/>
  <c r="N135" i="1" s="1"/>
  <c r="AW196" i="1"/>
  <c r="AV196" i="1"/>
  <c r="AT197" i="1"/>
  <c r="BU184" i="1"/>
  <c r="BY183" i="1"/>
  <c r="BX183" i="1"/>
  <c r="AO194" i="1"/>
  <c r="AR194" i="1"/>
  <c r="AX195" i="1"/>
  <c r="AY195" i="1" s="1"/>
  <c r="AA103" i="1"/>
  <c r="X103" i="1"/>
  <c r="V104" i="1" s="1"/>
  <c r="BH196" i="1"/>
  <c r="BG196" i="1"/>
  <c r="BD197" i="1"/>
  <c r="BN196" i="1"/>
  <c r="BM196" i="1"/>
  <c r="BK197" i="1"/>
  <c r="J103" i="1"/>
  <c r="G103" i="1"/>
  <c r="E104" i="1" s="1"/>
  <c r="AQ195" i="1"/>
  <c r="AP195" i="1"/>
  <c r="AM196" i="1"/>
  <c r="AF137" i="1"/>
  <c r="AE137" i="1"/>
  <c r="BZ182" i="1"/>
  <c r="BW182" i="1"/>
  <c r="BF195" i="1"/>
  <c r="BI195" i="1"/>
  <c r="CF187" i="1" l="1"/>
  <c r="CG187" i="1" s="1"/>
  <c r="CE188" i="1"/>
  <c r="CB189" i="1"/>
  <c r="CD188" i="1"/>
  <c r="CF188" i="1" s="1"/>
  <c r="CG188" i="1" s="1"/>
  <c r="BO196" i="1"/>
  <c r="BP196" i="1" s="1"/>
  <c r="O135" i="1"/>
  <c r="P135" i="1" s="1"/>
  <c r="P134" i="1"/>
  <c r="Q134" i="1" s="1"/>
  <c r="AG137" i="1"/>
  <c r="AH137" i="1" s="1"/>
  <c r="L136" i="1"/>
  <c r="AQ196" i="1"/>
  <c r="AP196" i="1"/>
  <c r="AM197" i="1"/>
  <c r="BH197" i="1"/>
  <c r="BG197" i="1"/>
  <c r="BD198" i="1"/>
  <c r="BZ183" i="1"/>
  <c r="BW183" i="1"/>
  <c r="AC138" i="1"/>
  <c r="BN197" i="1"/>
  <c r="BM197" i="1"/>
  <c r="BK198" i="1"/>
  <c r="BU185" i="1"/>
  <c r="BY184" i="1"/>
  <c r="BX184" i="1"/>
  <c r="AO195" i="1"/>
  <c r="AR195" i="1"/>
  <c r="BF196" i="1"/>
  <c r="BI196" i="1"/>
  <c r="AW197" i="1"/>
  <c r="AV197" i="1"/>
  <c r="AT198" i="1"/>
  <c r="I104" i="1"/>
  <c r="H104" i="1"/>
  <c r="Z104" i="1"/>
  <c r="Y104" i="1"/>
  <c r="AX196" i="1"/>
  <c r="AY196" i="1" s="1"/>
  <c r="CB190" i="1" l="1"/>
  <c r="CE189" i="1"/>
  <c r="CD189" i="1"/>
  <c r="CF189" i="1" s="1"/>
  <c r="CG189" i="1" s="1"/>
  <c r="Q135" i="1"/>
  <c r="BO197" i="1"/>
  <c r="BP197" i="1" s="1"/>
  <c r="AX197" i="1"/>
  <c r="AY197" i="1" s="1"/>
  <c r="N136" i="1"/>
  <c r="L137" i="1" s="1"/>
  <c r="O136" i="1"/>
  <c r="X104" i="1"/>
  <c r="V105" i="1" s="1"/>
  <c r="AA104" i="1"/>
  <c r="AW198" i="1"/>
  <c r="AV198" i="1"/>
  <c r="AT199" i="1"/>
  <c r="BU186" i="1"/>
  <c r="BY185" i="1"/>
  <c r="BX185" i="1"/>
  <c r="BN198" i="1"/>
  <c r="BM198" i="1"/>
  <c r="BK199" i="1"/>
  <c r="BF197" i="1"/>
  <c r="BI197" i="1"/>
  <c r="AQ197" i="1"/>
  <c r="AP197" i="1"/>
  <c r="AM198" i="1"/>
  <c r="BH198" i="1"/>
  <c r="BG198" i="1"/>
  <c r="BD199" i="1"/>
  <c r="G104" i="1"/>
  <c r="E105" i="1" s="1"/>
  <c r="J104" i="1"/>
  <c r="BZ184" i="1"/>
  <c r="BW184" i="1"/>
  <c r="AF138" i="1"/>
  <c r="AE138" i="1"/>
  <c r="AO196" i="1"/>
  <c r="AR196" i="1"/>
  <c r="CB191" i="1" l="1"/>
  <c r="CE190" i="1"/>
  <c r="CD190" i="1"/>
  <c r="CF190" i="1" s="1"/>
  <c r="CG190" i="1" s="1"/>
  <c r="AX198" i="1"/>
  <c r="AY198" i="1" s="1"/>
  <c r="AG138" i="1"/>
  <c r="AH138" i="1" s="1"/>
  <c r="O137" i="1"/>
  <c r="N137" i="1"/>
  <c r="L138" i="1" s="1"/>
  <c r="P136" i="1"/>
  <c r="Q136" i="1" s="1"/>
  <c r="AC139" i="1"/>
  <c r="BF198" i="1"/>
  <c r="BI198" i="1"/>
  <c r="I105" i="1"/>
  <c r="H105" i="1"/>
  <c r="AQ198" i="1"/>
  <c r="AP198" i="1"/>
  <c r="AM199" i="1"/>
  <c r="BN199" i="1"/>
  <c r="BM199" i="1"/>
  <c r="BK200" i="1"/>
  <c r="BZ185" i="1"/>
  <c r="BW185" i="1"/>
  <c r="BH199" i="1"/>
  <c r="BG199" i="1"/>
  <c r="BD200" i="1"/>
  <c r="BO198" i="1"/>
  <c r="BP198" i="1" s="1"/>
  <c r="BU187" i="1"/>
  <c r="BY186" i="1"/>
  <c r="BX186" i="1"/>
  <c r="AO197" i="1"/>
  <c r="AR197" i="1"/>
  <c r="AW199" i="1"/>
  <c r="AV199" i="1"/>
  <c r="AT200" i="1"/>
  <c r="Z105" i="1"/>
  <c r="Y105" i="1"/>
  <c r="CE191" i="1" l="1"/>
  <c r="CD191" i="1"/>
  <c r="CF191" i="1" s="1"/>
  <c r="CG191" i="1" s="1"/>
  <c r="CB192" i="1"/>
  <c r="O138" i="1"/>
  <c r="N138" i="1"/>
  <c r="L139" i="1" s="1"/>
  <c r="O139" i="1" s="1"/>
  <c r="P137" i="1"/>
  <c r="Q137" i="1" s="1"/>
  <c r="AX199" i="1"/>
  <c r="AY199" i="1" s="1"/>
  <c r="BH200" i="1"/>
  <c r="BG200" i="1"/>
  <c r="BD201" i="1"/>
  <c r="BZ186" i="1"/>
  <c r="BW186" i="1"/>
  <c r="AQ199" i="1"/>
  <c r="AP199" i="1"/>
  <c r="AM200" i="1"/>
  <c r="X105" i="1"/>
  <c r="V106" i="1" s="1"/>
  <c r="AA105" i="1"/>
  <c r="BF199" i="1"/>
  <c r="BI199" i="1"/>
  <c r="BN200" i="1"/>
  <c r="BM200" i="1"/>
  <c r="BK201" i="1"/>
  <c r="G105" i="1"/>
  <c r="E106" i="1" s="1"/>
  <c r="J105" i="1"/>
  <c r="BU188" i="1"/>
  <c r="BY187" i="1"/>
  <c r="BX187" i="1"/>
  <c r="AW200" i="1"/>
  <c r="AV200" i="1"/>
  <c r="AT201" i="1"/>
  <c r="BO199" i="1"/>
  <c r="BP199" i="1" s="1"/>
  <c r="AO198" i="1"/>
  <c r="AR198" i="1"/>
  <c r="AF139" i="1"/>
  <c r="AE139" i="1"/>
  <c r="CB193" i="1" l="1"/>
  <c r="CE192" i="1"/>
  <c r="CD192" i="1"/>
  <c r="CF192" i="1" s="1"/>
  <c r="CG192" i="1" s="1"/>
  <c r="BO200" i="1"/>
  <c r="BP200" i="1" s="1"/>
  <c r="AX200" i="1"/>
  <c r="AY200" i="1" s="1"/>
  <c r="AG139" i="1"/>
  <c r="AH139" i="1" s="1"/>
  <c r="P138" i="1"/>
  <c r="Q138" i="1" s="1"/>
  <c r="N139" i="1"/>
  <c r="L140" i="1" s="1"/>
  <c r="O140" i="1" s="1"/>
  <c r="BN201" i="1"/>
  <c r="BM201" i="1"/>
  <c r="BK202" i="1"/>
  <c r="BH201" i="1"/>
  <c r="BG201" i="1"/>
  <c r="BD202" i="1"/>
  <c r="BZ187" i="1"/>
  <c r="BW187" i="1"/>
  <c r="AO199" i="1"/>
  <c r="AR199" i="1"/>
  <c r="BY188" i="1"/>
  <c r="BX188" i="1"/>
  <c r="BU189" i="1"/>
  <c r="Z106" i="1"/>
  <c r="Y106" i="1"/>
  <c r="BF200" i="1"/>
  <c r="BI200" i="1"/>
  <c r="AW201" i="1"/>
  <c r="AV201" i="1"/>
  <c r="AX201" i="1" s="1"/>
  <c r="AY201" i="1" s="1"/>
  <c r="AT202" i="1"/>
  <c r="AC140" i="1"/>
  <c r="I106" i="1"/>
  <c r="H106" i="1"/>
  <c r="AQ200" i="1"/>
  <c r="AP200" i="1"/>
  <c r="AM201" i="1"/>
  <c r="CD193" i="1" l="1"/>
  <c r="CB194" i="1"/>
  <c r="CE193" i="1"/>
  <c r="BO201" i="1"/>
  <c r="BP201" i="1" s="1"/>
  <c r="N140" i="1"/>
  <c r="L141" i="1" s="1"/>
  <c r="O141" i="1" s="1"/>
  <c r="P139" i="1"/>
  <c r="Q139" i="1" s="1"/>
  <c r="AF140" i="1"/>
  <c r="AE140" i="1"/>
  <c r="AC141" i="1"/>
  <c r="X106" i="1"/>
  <c r="V107" i="1" s="1"/>
  <c r="AA106" i="1"/>
  <c r="BH202" i="1"/>
  <c r="BG202" i="1"/>
  <c r="BD203" i="1"/>
  <c r="G106" i="1"/>
  <c r="E107" i="1" s="1"/>
  <c r="J106" i="1"/>
  <c r="AW202" i="1"/>
  <c r="AV202" i="1"/>
  <c r="AT203" i="1"/>
  <c r="BY189" i="1"/>
  <c r="BX189" i="1"/>
  <c r="BU190" i="1"/>
  <c r="AO200" i="1"/>
  <c r="AR200" i="1"/>
  <c r="BF201" i="1"/>
  <c r="BI201" i="1"/>
  <c r="AQ201" i="1"/>
  <c r="AP201" i="1"/>
  <c r="AM202" i="1"/>
  <c r="BW188" i="1"/>
  <c r="BZ188" i="1"/>
  <c r="BN202" i="1"/>
  <c r="BM202" i="1"/>
  <c r="BK203" i="1"/>
  <c r="AX202" i="1" l="1"/>
  <c r="AY202" i="1" s="1"/>
  <c r="CE194" i="1"/>
  <c r="CD194" i="1"/>
  <c r="CF194" i="1" s="1"/>
  <c r="CG194" i="1" s="1"/>
  <c r="CB195" i="1"/>
  <c r="CF193" i="1"/>
  <c r="CG193" i="1" s="1"/>
  <c r="P140" i="1"/>
  <c r="Q140" i="1" s="1"/>
  <c r="BO202" i="1"/>
  <c r="BP202" i="1" s="1"/>
  <c r="N141" i="1"/>
  <c r="L142" i="1" s="1"/>
  <c r="AG140" i="1"/>
  <c r="AH140" i="1" s="1"/>
  <c r="BN203" i="1"/>
  <c r="BM203" i="1"/>
  <c r="BK204" i="1"/>
  <c r="AW203" i="1"/>
  <c r="AV203" i="1"/>
  <c r="AT204" i="1"/>
  <c r="BH203" i="1"/>
  <c r="BG203" i="1"/>
  <c r="BD204" i="1"/>
  <c r="Z107" i="1"/>
  <c r="Y107" i="1"/>
  <c r="AO201" i="1"/>
  <c r="AR201" i="1"/>
  <c r="BY190" i="1"/>
  <c r="BX190" i="1"/>
  <c r="BU191" i="1"/>
  <c r="AF141" i="1"/>
  <c r="AE141" i="1"/>
  <c r="AC142" i="1" s="1"/>
  <c r="BF202" i="1"/>
  <c r="BI202" i="1"/>
  <c r="AQ202" i="1"/>
  <c r="AP202" i="1"/>
  <c r="AM203" i="1"/>
  <c r="BW189" i="1"/>
  <c r="BZ189" i="1"/>
  <c r="I107" i="1"/>
  <c r="H107" i="1"/>
  <c r="CB196" i="1" l="1"/>
  <c r="CE195" i="1"/>
  <c r="CD195" i="1"/>
  <c r="CF195" i="1" s="1"/>
  <c r="CG195" i="1" s="1"/>
  <c r="AX203" i="1"/>
  <c r="AY203" i="1" s="1"/>
  <c r="P141" i="1"/>
  <c r="Q141" i="1" s="1"/>
  <c r="O142" i="1"/>
  <c r="N142" i="1"/>
  <c r="L143" i="1" s="1"/>
  <c r="AF142" i="1"/>
  <c r="AE142" i="1"/>
  <c r="AC143" i="1" s="1"/>
  <c r="AQ203" i="1"/>
  <c r="AP203" i="1"/>
  <c r="AM204" i="1"/>
  <c r="BY191" i="1"/>
  <c r="BX191" i="1"/>
  <c r="BU192" i="1"/>
  <c r="BH204" i="1"/>
  <c r="BG204" i="1"/>
  <c r="BD205" i="1"/>
  <c r="BN204" i="1"/>
  <c r="BM204" i="1"/>
  <c r="BK205" i="1"/>
  <c r="G107" i="1"/>
  <c r="E108" i="1" s="1"/>
  <c r="J107" i="1"/>
  <c r="AO202" i="1"/>
  <c r="AR202" i="1"/>
  <c r="AG141" i="1"/>
  <c r="AH141" i="1" s="1"/>
  <c r="BW190" i="1"/>
  <c r="BZ190" i="1"/>
  <c r="BF203" i="1"/>
  <c r="BI203" i="1"/>
  <c r="BO203" i="1"/>
  <c r="BP203" i="1" s="1"/>
  <c r="X107" i="1"/>
  <c r="V108" i="1" s="1"/>
  <c r="AA107" i="1"/>
  <c r="AW204" i="1"/>
  <c r="AV204" i="1"/>
  <c r="AT205" i="1"/>
  <c r="CE196" i="1" l="1"/>
  <c r="CD196" i="1"/>
  <c r="CF196" i="1" s="1"/>
  <c r="CG196" i="1" s="1"/>
  <c r="CB197" i="1"/>
  <c r="AX204" i="1"/>
  <c r="AY204" i="1" s="1"/>
  <c r="P142" i="1"/>
  <c r="Q142" i="1" s="1"/>
  <c r="N143" i="1"/>
  <c r="L144" i="1" s="1"/>
  <c r="O143" i="1"/>
  <c r="AF143" i="1"/>
  <c r="AE143" i="1"/>
  <c r="AW205" i="1"/>
  <c r="AV205" i="1"/>
  <c r="AT206" i="1"/>
  <c r="Z108" i="1"/>
  <c r="Y108" i="1"/>
  <c r="I108" i="1"/>
  <c r="H108" i="1"/>
  <c r="BH205" i="1"/>
  <c r="BG205" i="1"/>
  <c r="BD206" i="1"/>
  <c r="AO203" i="1"/>
  <c r="AR203" i="1"/>
  <c r="BN205" i="1"/>
  <c r="BM205" i="1"/>
  <c r="BK206" i="1"/>
  <c r="BW191" i="1"/>
  <c r="BZ191" i="1"/>
  <c r="BO204" i="1"/>
  <c r="BP204" i="1" s="1"/>
  <c r="BF204" i="1"/>
  <c r="BI204" i="1"/>
  <c r="AQ204" i="1"/>
  <c r="AP204" i="1"/>
  <c r="AM205" i="1"/>
  <c r="AG142" i="1"/>
  <c r="AH142" i="1" s="1"/>
  <c r="BY192" i="1"/>
  <c r="BX192" i="1"/>
  <c r="BU193" i="1"/>
  <c r="CD197" i="1" l="1"/>
  <c r="CB198" i="1"/>
  <c r="CE197" i="1"/>
  <c r="BO205" i="1"/>
  <c r="BP205" i="1" s="1"/>
  <c r="AG143" i="1"/>
  <c r="AH143" i="1" s="1"/>
  <c r="O144" i="1"/>
  <c r="N144" i="1"/>
  <c r="L145" i="1" s="1"/>
  <c r="P143" i="1"/>
  <c r="Q143" i="1" s="1"/>
  <c r="AO204" i="1"/>
  <c r="AR204" i="1"/>
  <c r="AQ205" i="1"/>
  <c r="AP205" i="1"/>
  <c r="AM206" i="1"/>
  <c r="BY193" i="1"/>
  <c r="BX193" i="1"/>
  <c r="BU194" i="1"/>
  <c r="BN206" i="1"/>
  <c r="BM206" i="1"/>
  <c r="BK207" i="1"/>
  <c r="BH206" i="1"/>
  <c r="BG206" i="1"/>
  <c r="BD207" i="1"/>
  <c r="X108" i="1"/>
  <c r="V109" i="1" s="1"/>
  <c r="AA108" i="1"/>
  <c r="G108" i="1"/>
  <c r="E109" i="1" s="1"/>
  <c r="J108" i="1"/>
  <c r="AW206" i="1"/>
  <c r="AV206" i="1"/>
  <c r="AT207" i="1"/>
  <c r="BW192" i="1"/>
  <c r="BZ192" i="1"/>
  <c r="BF205" i="1"/>
  <c r="BI205" i="1"/>
  <c r="AX205" i="1"/>
  <c r="AY205" i="1" s="1"/>
  <c r="AC144" i="1"/>
  <c r="CD198" i="1" l="1"/>
  <c r="CB199" i="1"/>
  <c r="CE198" i="1"/>
  <c r="BO206" i="1"/>
  <c r="BP206" i="1" s="1"/>
  <c r="CF197" i="1"/>
  <c r="CG197" i="1" s="1"/>
  <c r="O145" i="1"/>
  <c r="N145" i="1"/>
  <c r="L146" i="1" s="1"/>
  <c r="P144" i="1"/>
  <c r="Q144" i="1" s="1"/>
  <c r="AW207" i="1"/>
  <c r="AV207" i="1"/>
  <c r="AT208" i="1"/>
  <c r="BW193" i="1"/>
  <c r="BZ193" i="1"/>
  <c r="AQ206" i="1"/>
  <c r="AP206" i="1"/>
  <c r="AM207" i="1"/>
  <c r="I109" i="1"/>
  <c r="H109" i="1"/>
  <c r="BH207" i="1"/>
  <c r="BG207" i="1"/>
  <c r="BD208" i="1"/>
  <c r="AX206" i="1"/>
  <c r="AY206" i="1" s="1"/>
  <c r="AF144" i="1"/>
  <c r="AE144" i="1"/>
  <c r="AC145" i="1"/>
  <c r="BF206" i="1"/>
  <c r="BI206" i="1"/>
  <c r="BY194" i="1"/>
  <c r="BX194" i="1"/>
  <c r="BU195" i="1"/>
  <c r="AO205" i="1"/>
  <c r="AR205" i="1"/>
  <c r="Z109" i="1"/>
  <c r="Y109" i="1"/>
  <c r="BN207" i="1"/>
  <c r="BM207" i="1"/>
  <c r="BO207" i="1" s="1"/>
  <c r="BP207" i="1" s="1"/>
  <c r="BK208" i="1"/>
  <c r="CE199" i="1" l="1"/>
  <c r="CD199" i="1"/>
  <c r="CF199" i="1" s="1"/>
  <c r="CG199" i="1" s="1"/>
  <c r="CB200" i="1"/>
  <c r="CF198" i="1"/>
  <c r="CG198" i="1" s="1"/>
  <c r="AG144" i="1"/>
  <c r="AH144" i="1" s="1"/>
  <c r="N146" i="1"/>
  <c r="L147" i="1" s="1"/>
  <c r="N147" i="1" s="1"/>
  <c r="O146" i="1"/>
  <c r="P145" i="1"/>
  <c r="Q145" i="1" s="1"/>
  <c r="BW194" i="1"/>
  <c r="BZ194" i="1"/>
  <c r="BF207" i="1"/>
  <c r="BI207" i="1"/>
  <c r="AQ207" i="1"/>
  <c r="AP207" i="1"/>
  <c r="AM208" i="1"/>
  <c r="AW208" i="1"/>
  <c r="AV208" i="1"/>
  <c r="AT209" i="1"/>
  <c r="BN208" i="1"/>
  <c r="BM208" i="1"/>
  <c r="BK209" i="1"/>
  <c r="BY195" i="1"/>
  <c r="BX195" i="1"/>
  <c r="BU196" i="1"/>
  <c r="BH208" i="1"/>
  <c r="BG208" i="1"/>
  <c r="BD209" i="1"/>
  <c r="AO206" i="1"/>
  <c r="AR206" i="1"/>
  <c r="AX207" i="1"/>
  <c r="AY207" i="1" s="1"/>
  <c r="X109" i="1"/>
  <c r="V110" i="1" s="1"/>
  <c r="AA109" i="1"/>
  <c r="AF145" i="1"/>
  <c r="AE145" i="1"/>
  <c r="G109" i="1"/>
  <c r="E110" i="1" s="1"/>
  <c r="J109" i="1"/>
  <c r="CE200" i="1" l="1"/>
  <c r="CD200" i="1"/>
  <c r="CB201" i="1"/>
  <c r="AX208" i="1"/>
  <c r="AY208" i="1" s="1"/>
  <c r="BO208" i="1"/>
  <c r="BP208" i="1" s="1"/>
  <c r="AG145" i="1"/>
  <c r="AH145" i="1" s="1"/>
  <c r="O147" i="1"/>
  <c r="P147" i="1" s="1"/>
  <c r="P146" i="1"/>
  <c r="Q146" i="1" s="1"/>
  <c r="L148" i="1"/>
  <c r="N148" i="1" s="1"/>
  <c r="BN209" i="1"/>
  <c r="BM209" i="1"/>
  <c r="BK210" i="1"/>
  <c r="AO207" i="1"/>
  <c r="AR207" i="1"/>
  <c r="BF208" i="1"/>
  <c r="BI208" i="1"/>
  <c r="BY196" i="1"/>
  <c r="BX196" i="1"/>
  <c r="BU197" i="1"/>
  <c r="I110" i="1"/>
  <c r="H110" i="1"/>
  <c r="AQ208" i="1"/>
  <c r="AP208" i="1"/>
  <c r="AM209" i="1"/>
  <c r="AC146" i="1"/>
  <c r="Z110" i="1"/>
  <c r="Y110" i="1"/>
  <c r="BH209" i="1"/>
  <c r="BG209" i="1"/>
  <c r="BD210" i="1"/>
  <c r="BW195" i="1"/>
  <c r="BZ195" i="1"/>
  <c r="AW209" i="1"/>
  <c r="AV209" i="1"/>
  <c r="AT210" i="1"/>
  <c r="CF200" i="1" l="1"/>
  <c r="CG200" i="1" s="1"/>
  <c r="CB202" i="1"/>
  <c r="CE201" i="1"/>
  <c r="CD201" i="1"/>
  <c r="CF201" i="1" s="1"/>
  <c r="CG201" i="1" s="1"/>
  <c r="AX209" i="1"/>
  <c r="AY209" i="1" s="1"/>
  <c r="Q147" i="1"/>
  <c r="L149" i="1"/>
  <c r="N149" i="1" s="1"/>
  <c r="L150" i="1" s="1"/>
  <c r="O148" i="1"/>
  <c r="P148" i="1" s="1"/>
  <c r="X110" i="1"/>
  <c r="V111" i="1" s="1"/>
  <c r="AA110" i="1"/>
  <c r="AO208" i="1"/>
  <c r="AR208" i="1"/>
  <c r="BW196" i="1"/>
  <c r="BZ196" i="1"/>
  <c r="AW210" i="1"/>
  <c r="AV210" i="1"/>
  <c r="AX210" i="1" s="1"/>
  <c r="AY210" i="1" s="1"/>
  <c r="AT211" i="1"/>
  <c r="BF209" i="1"/>
  <c r="BI209" i="1"/>
  <c r="AF146" i="1"/>
  <c r="AE146" i="1"/>
  <c r="AC147" i="1" s="1"/>
  <c r="BN210" i="1"/>
  <c r="BM210" i="1"/>
  <c r="BK211" i="1"/>
  <c r="AQ209" i="1"/>
  <c r="AP209" i="1"/>
  <c r="AM210" i="1"/>
  <c r="G110" i="1"/>
  <c r="E111" i="1" s="1"/>
  <c r="J110" i="1"/>
  <c r="BY197" i="1"/>
  <c r="BX197" i="1"/>
  <c r="BU198" i="1"/>
  <c r="BO209" i="1"/>
  <c r="BP209" i="1" s="1"/>
  <c r="BH210" i="1"/>
  <c r="BG210" i="1"/>
  <c r="BD211" i="1"/>
  <c r="O149" i="1" l="1"/>
  <c r="P149" i="1" s="1"/>
  <c r="Q148" i="1"/>
  <c r="CE202" i="1"/>
  <c r="CD202" i="1"/>
  <c r="CF202" i="1" s="1"/>
  <c r="CG202" i="1" s="1"/>
  <c r="CB203" i="1"/>
  <c r="BO210" i="1"/>
  <c r="BP210" i="1" s="1"/>
  <c r="AF147" i="1"/>
  <c r="AE147" i="1"/>
  <c r="I111" i="1"/>
  <c r="H111" i="1"/>
  <c r="BN211" i="1"/>
  <c r="BM211" i="1"/>
  <c r="BO211" i="1" s="1"/>
  <c r="BP211" i="1" s="1"/>
  <c r="BK212" i="1"/>
  <c r="BH211" i="1"/>
  <c r="BG211" i="1"/>
  <c r="BD212" i="1"/>
  <c r="O150" i="1"/>
  <c r="N150" i="1"/>
  <c r="L151" i="1" s="1"/>
  <c r="AQ210" i="1"/>
  <c r="AP210" i="1"/>
  <c r="AM211" i="1"/>
  <c r="BY198" i="1"/>
  <c r="BX198" i="1"/>
  <c r="BU199" i="1"/>
  <c r="BF210" i="1"/>
  <c r="BI210" i="1"/>
  <c r="BW197" i="1"/>
  <c r="BZ197" i="1"/>
  <c r="AO209" i="1"/>
  <c r="AR209" i="1"/>
  <c r="AG146" i="1"/>
  <c r="AH146" i="1" s="1"/>
  <c r="AW211" i="1"/>
  <c r="AV211" i="1"/>
  <c r="AX211" i="1" s="1"/>
  <c r="AY211" i="1" s="1"/>
  <c r="AT212" i="1"/>
  <c r="Z111" i="1"/>
  <c r="Y111" i="1"/>
  <c r="Q149" i="1" l="1"/>
  <c r="CE203" i="1"/>
  <c r="CB204" i="1"/>
  <c r="CD203" i="1"/>
  <c r="AG147" i="1"/>
  <c r="AH147" i="1" s="1"/>
  <c r="P150" i="1"/>
  <c r="Q150" i="1" s="1"/>
  <c r="AO210" i="1"/>
  <c r="AR210" i="1"/>
  <c r="BH212" i="1"/>
  <c r="BG212" i="1"/>
  <c r="BD213" i="1"/>
  <c r="G111" i="1"/>
  <c r="E112" i="1" s="1"/>
  <c r="J111" i="1"/>
  <c r="X111" i="1"/>
  <c r="V112" i="1" s="1"/>
  <c r="AA111" i="1"/>
  <c r="AW212" i="1"/>
  <c r="AV212" i="1"/>
  <c r="AT213" i="1"/>
  <c r="BW198" i="1"/>
  <c r="BZ198" i="1"/>
  <c r="O151" i="1"/>
  <c r="N151" i="1"/>
  <c r="L152" i="1" s="1"/>
  <c r="AC148" i="1"/>
  <c r="AQ211" i="1"/>
  <c r="AP211" i="1"/>
  <c r="AM212" i="1"/>
  <c r="BF211" i="1"/>
  <c r="BI211" i="1"/>
  <c r="BY199" i="1"/>
  <c r="BX199" i="1"/>
  <c r="BU200" i="1"/>
  <c r="BN212" i="1"/>
  <c r="BM212" i="1"/>
  <c r="BO212" i="1" s="1"/>
  <c r="BP212" i="1" s="1"/>
  <c r="BK213" i="1"/>
  <c r="CF203" i="1" l="1"/>
  <c r="CG203" i="1" s="1"/>
  <c r="CE204" i="1"/>
  <c r="CB205" i="1"/>
  <c r="CD204" i="1"/>
  <c r="CF204" i="1" s="1"/>
  <c r="CG204" i="1" s="1"/>
  <c r="AX212" i="1"/>
  <c r="AY212" i="1" s="1"/>
  <c r="P151" i="1"/>
  <c r="Q151" i="1" s="1"/>
  <c r="BW199" i="1"/>
  <c r="BZ199" i="1"/>
  <c r="AQ212" i="1"/>
  <c r="AP212" i="1"/>
  <c r="AM213" i="1"/>
  <c r="O152" i="1"/>
  <c r="N152" i="1"/>
  <c r="L153" i="1" s="1"/>
  <c r="AW213" i="1"/>
  <c r="AV213" i="1"/>
  <c r="AT214" i="1"/>
  <c r="Z112" i="1"/>
  <c r="Y112" i="1"/>
  <c r="BF212" i="1"/>
  <c r="BI212" i="1"/>
  <c r="BY200" i="1"/>
  <c r="BX200" i="1"/>
  <c r="BU201" i="1"/>
  <c r="I112" i="1"/>
  <c r="H112" i="1"/>
  <c r="AO211" i="1"/>
  <c r="AR211" i="1"/>
  <c r="BN213" i="1"/>
  <c r="BM213" i="1"/>
  <c r="BK214" i="1"/>
  <c r="AF148" i="1"/>
  <c r="AE148" i="1"/>
  <c r="BH213" i="1"/>
  <c r="BG213" i="1"/>
  <c r="BD214" i="1"/>
  <c r="CE205" i="1" l="1"/>
  <c r="CD205" i="1"/>
  <c r="CF205" i="1" s="1"/>
  <c r="CG205" i="1" s="1"/>
  <c r="CB206" i="1"/>
  <c r="AG148" i="1"/>
  <c r="AH148" i="1" s="1"/>
  <c r="P152" i="1"/>
  <c r="Q152" i="1" s="1"/>
  <c r="BW200" i="1"/>
  <c r="BZ200" i="1"/>
  <c r="X112" i="1"/>
  <c r="V113" i="1" s="1"/>
  <c r="AA112" i="1"/>
  <c r="O153" i="1"/>
  <c r="N153" i="1"/>
  <c r="BH214" i="1"/>
  <c r="BG214" i="1"/>
  <c r="BD215" i="1"/>
  <c r="G112" i="1"/>
  <c r="E113" i="1" s="1"/>
  <c r="J112" i="1"/>
  <c r="AW214" i="1"/>
  <c r="AV214" i="1"/>
  <c r="AX214" i="1" s="1"/>
  <c r="AY214" i="1" s="1"/>
  <c r="AT215" i="1"/>
  <c r="AO212" i="1"/>
  <c r="AR212" i="1"/>
  <c r="BF213" i="1"/>
  <c r="BI213" i="1"/>
  <c r="BN214" i="1"/>
  <c r="BM214" i="1"/>
  <c r="BK215" i="1"/>
  <c r="BY201" i="1"/>
  <c r="BX201" i="1"/>
  <c r="BU202" i="1"/>
  <c r="AX213" i="1"/>
  <c r="AY213" i="1" s="1"/>
  <c r="AC149" i="1"/>
  <c r="BO213" i="1"/>
  <c r="BP213" i="1" s="1"/>
  <c r="AQ213" i="1"/>
  <c r="AP213" i="1"/>
  <c r="AM214" i="1"/>
  <c r="CE206" i="1" l="1"/>
  <c r="CD206" i="1"/>
  <c r="CF206" i="1" s="1"/>
  <c r="CG206" i="1" s="1"/>
  <c r="CB207" i="1"/>
  <c r="P153" i="1"/>
  <c r="Q153" i="1" s="1"/>
  <c r="L154" i="1"/>
  <c r="O154" i="1" s="1"/>
  <c r="AO213" i="1"/>
  <c r="AR213" i="1"/>
  <c r="BF214" i="1"/>
  <c r="BI214" i="1"/>
  <c r="AF149" i="1"/>
  <c r="AE149" i="1"/>
  <c r="BW201" i="1"/>
  <c r="BZ201" i="1"/>
  <c r="AW215" i="1"/>
  <c r="AV215" i="1"/>
  <c r="AT216" i="1"/>
  <c r="I113" i="1"/>
  <c r="H113" i="1"/>
  <c r="Z113" i="1"/>
  <c r="Y113" i="1"/>
  <c r="AQ214" i="1"/>
  <c r="AP214" i="1"/>
  <c r="AM215" i="1"/>
  <c r="BN215" i="1"/>
  <c r="BM215" i="1"/>
  <c r="BK216" i="1"/>
  <c r="BH215" i="1"/>
  <c r="BG215" i="1"/>
  <c r="BD216" i="1"/>
  <c r="BY202" i="1"/>
  <c r="BX202" i="1"/>
  <c r="BU203" i="1"/>
  <c r="BO214" i="1"/>
  <c r="BP214" i="1" s="1"/>
  <c r="CE207" i="1" l="1"/>
  <c r="CB208" i="1"/>
  <c r="CD207" i="1"/>
  <c r="AG149" i="1"/>
  <c r="AH149" i="1" s="1"/>
  <c r="N154" i="1"/>
  <c r="L155" i="1" s="1"/>
  <c r="G113" i="1"/>
  <c r="E114" i="1" s="1"/>
  <c r="J113" i="1"/>
  <c r="BY203" i="1"/>
  <c r="BX203" i="1"/>
  <c r="BU204" i="1"/>
  <c r="BF215" i="1"/>
  <c r="BI215" i="1"/>
  <c r="AQ215" i="1"/>
  <c r="AP215" i="1"/>
  <c r="AM216" i="1"/>
  <c r="AW216" i="1"/>
  <c r="AV216" i="1"/>
  <c r="AT217" i="1"/>
  <c r="BW202" i="1"/>
  <c r="BZ202" i="1"/>
  <c r="BN216" i="1"/>
  <c r="BM216" i="1"/>
  <c r="BK217" i="1"/>
  <c r="X113" i="1"/>
  <c r="V114" i="1" s="1"/>
  <c r="AA113" i="1"/>
  <c r="AX215" i="1"/>
  <c r="AY215" i="1" s="1"/>
  <c r="AC150" i="1"/>
  <c r="BH216" i="1"/>
  <c r="BG216" i="1"/>
  <c r="BD217" i="1"/>
  <c r="BO215" i="1"/>
  <c r="BP215" i="1" s="1"/>
  <c r="AO214" i="1"/>
  <c r="AR214" i="1"/>
  <c r="CF207" i="1" l="1"/>
  <c r="CG207" i="1" s="1"/>
  <c r="BO216" i="1"/>
  <c r="BP216" i="1" s="1"/>
  <c r="CE208" i="1"/>
  <c r="CB209" i="1"/>
  <c r="CD208" i="1"/>
  <c r="AX216" i="1"/>
  <c r="AY216" i="1" s="1"/>
  <c r="N155" i="1"/>
  <c r="L156" i="1" s="1"/>
  <c r="P154" i="1"/>
  <c r="Q154" i="1" s="1"/>
  <c r="O155" i="1"/>
  <c r="AO215" i="1"/>
  <c r="AR215" i="1"/>
  <c r="BF216" i="1"/>
  <c r="BI216" i="1"/>
  <c r="BW203" i="1"/>
  <c r="BZ203" i="1"/>
  <c r="Z114" i="1"/>
  <c r="Y114" i="1"/>
  <c r="AQ216" i="1"/>
  <c r="AP216" i="1"/>
  <c r="AM217" i="1"/>
  <c r="BH217" i="1"/>
  <c r="BG217" i="1"/>
  <c r="BD218" i="1"/>
  <c r="AF150" i="1"/>
  <c r="AE150" i="1"/>
  <c r="BN217" i="1"/>
  <c r="BM217" i="1"/>
  <c r="BK218" i="1"/>
  <c r="AW217" i="1"/>
  <c r="AV217" i="1"/>
  <c r="AT218" i="1"/>
  <c r="BY204" i="1"/>
  <c r="BX204" i="1"/>
  <c r="BU205" i="1"/>
  <c r="I114" i="1"/>
  <c r="H114" i="1"/>
  <c r="CF208" i="1" l="1"/>
  <c r="CG208" i="1" s="1"/>
  <c r="CE209" i="1"/>
  <c r="CD209" i="1"/>
  <c r="CF209" i="1" s="1"/>
  <c r="CG209" i="1" s="1"/>
  <c r="CB210" i="1"/>
  <c r="AX217" i="1"/>
  <c r="AY217" i="1" s="1"/>
  <c r="BO217" i="1"/>
  <c r="BP217" i="1" s="1"/>
  <c r="AG150" i="1"/>
  <c r="AH150" i="1" s="1"/>
  <c r="P155" i="1"/>
  <c r="Q155" i="1" s="1"/>
  <c r="N156" i="1"/>
  <c r="L157" i="1" s="1"/>
  <c r="O156" i="1"/>
  <c r="BW204" i="1"/>
  <c r="BZ204" i="1"/>
  <c r="BN218" i="1"/>
  <c r="BM218" i="1"/>
  <c r="BK219" i="1"/>
  <c r="BF217" i="1"/>
  <c r="BI217" i="1"/>
  <c r="AQ217" i="1"/>
  <c r="AP217" i="1"/>
  <c r="AM218" i="1"/>
  <c r="G114" i="1"/>
  <c r="E115" i="1" s="1"/>
  <c r="J114" i="1"/>
  <c r="X114" i="1"/>
  <c r="V115" i="1" s="1"/>
  <c r="AA114" i="1"/>
  <c r="AW218" i="1"/>
  <c r="AV218" i="1"/>
  <c r="AT219" i="1"/>
  <c r="BY205" i="1"/>
  <c r="BX205" i="1"/>
  <c r="BU206" i="1"/>
  <c r="BH218" i="1"/>
  <c r="BG218" i="1"/>
  <c r="BD219" i="1"/>
  <c r="AO216" i="1"/>
  <c r="AR216" i="1"/>
  <c r="AC151" i="1"/>
  <c r="CB211" i="1" l="1"/>
  <c r="CE210" i="1"/>
  <c r="CD210" i="1"/>
  <c r="CF210" i="1" s="1"/>
  <c r="CG210" i="1" s="1"/>
  <c r="AX218" i="1"/>
  <c r="AY218" i="1" s="1"/>
  <c r="BO218" i="1"/>
  <c r="BP218" i="1" s="1"/>
  <c r="O157" i="1"/>
  <c r="N157" i="1"/>
  <c r="L158" i="1" s="1"/>
  <c r="P156" i="1"/>
  <c r="Q156" i="1" s="1"/>
  <c r="BW205" i="1"/>
  <c r="BZ205" i="1"/>
  <c r="AO217" i="1"/>
  <c r="AR217" i="1"/>
  <c r="AW219" i="1"/>
  <c r="AV219" i="1"/>
  <c r="AT220" i="1"/>
  <c r="I115" i="1"/>
  <c r="H115" i="1"/>
  <c r="AF151" i="1"/>
  <c r="AE151" i="1"/>
  <c r="AC152" i="1"/>
  <c r="AQ218" i="1"/>
  <c r="AP218" i="1"/>
  <c r="AM219" i="1"/>
  <c r="Z115" i="1"/>
  <c r="Y115" i="1"/>
  <c r="BF218" i="1"/>
  <c r="BI218" i="1"/>
  <c r="BY206" i="1"/>
  <c r="BX206" i="1"/>
  <c r="BU207" i="1"/>
  <c r="BH219" i="1"/>
  <c r="BG219" i="1"/>
  <c r="BD220" i="1"/>
  <c r="BN219" i="1"/>
  <c r="BM219" i="1"/>
  <c r="BO219" i="1" s="1"/>
  <c r="BP219" i="1" s="1"/>
  <c r="BK220" i="1"/>
  <c r="AX219" i="1" l="1"/>
  <c r="AY219" i="1" s="1"/>
  <c r="CD211" i="1"/>
  <c r="CB212" i="1"/>
  <c r="CE211" i="1"/>
  <c r="AG151" i="1"/>
  <c r="AH151" i="1" s="1"/>
  <c r="N158" i="1"/>
  <c r="L159" i="1" s="1"/>
  <c r="O158" i="1"/>
  <c r="P157" i="1"/>
  <c r="Q157" i="1" s="1"/>
  <c r="BN220" i="1"/>
  <c r="BM220" i="1"/>
  <c r="BK221" i="1"/>
  <c r="X115" i="1"/>
  <c r="V116" i="1" s="1"/>
  <c r="AA115" i="1"/>
  <c r="G115" i="1"/>
  <c r="E116" i="1" s="1"/>
  <c r="J115" i="1"/>
  <c r="AW220" i="1"/>
  <c r="AV220" i="1"/>
  <c r="AT221" i="1"/>
  <c r="BW206" i="1"/>
  <c r="BZ206" i="1"/>
  <c r="AF152" i="1"/>
  <c r="AE152" i="1"/>
  <c r="AC153" i="1" s="1"/>
  <c r="AQ219" i="1"/>
  <c r="AP219" i="1"/>
  <c r="AM220" i="1"/>
  <c r="AO218" i="1"/>
  <c r="AR218" i="1"/>
  <c r="BF219" i="1"/>
  <c r="BI219" i="1"/>
  <c r="BY207" i="1"/>
  <c r="BX207" i="1"/>
  <c r="BU208" i="1"/>
  <c r="BH220" i="1"/>
  <c r="BG220" i="1"/>
  <c r="BD221" i="1"/>
  <c r="AX220" i="1" l="1"/>
  <c r="AY220" i="1" s="1"/>
  <c r="CE212" i="1"/>
  <c r="CD212" i="1"/>
  <c r="CB213" i="1"/>
  <c r="CF211" i="1"/>
  <c r="CG211" i="1" s="1"/>
  <c r="P158" i="1"/>
  <c r="Q158" i="1" s="1"/>
  <c r="N159" i="1"/>
  <c r="L160" i="1" s="1"/>
  <c r="O159" i="1"/>
  <c r="AF153" i="1"/>
  <c r="AE153" i="1"/>
  <c r="AC154" i="1"/>
  <c r="AO219" i="1"/>
  <c r="AR219" i="1"/>
  <c r="BN221" i="1"/>
  <c r="BM221" i="1"/>
  <c r="BK222" i="1"/>
  <c r="BF220" i="1"/>
  <c r="BI220" i="1"/>
  <c r="Z116" i="1"/>
  <c r="Y116" i="1"/>
  <c r="BY208" i="1"/>
  <c r="BX208" i="1"/>
  <c r="BU209" i="1"/>
  <c r="BH221" i="1"/>
  <c r="BG221" i="1"/>
  <c r="BD222" i="1"/>
  <c r="BO220" i="1"/>
  <c r="BP220" i="1" s="1"/>
  <c r="BW207" i="1"/>
  <c r="BZ207" i="1"/>
  <c r="AQ220" i="1"/>
  <c r="AP220" i="1"/>
  <c r="AM221" i="1"/>
  <c r="AG152" i="1"/>
  <c r="AH152" i="1" s="1"/>
  <c r="AW221" i="1"/>
  <c r="AV221" i="1"/>
  <c r="AT222" i="1"/>
  <c r="I116" i="1"/>
  <c r="H116" i="1"/>
  <c r="CE213" i="1" l="1"/>
  <c r="CD213" i="1"/>
  <c r="CB214" i="1"/>
  <c r="CF212" i="1"/>
  <c r="CG212" i="1" s="1"/>
  <c r="AG153" i="1"/>
  <c r="AH153" i="1" s="1"/>
  <c r="N160" i="1"/>
  <c r="L161" i="1" s="1"/>
  <c r="O161" i="1" s="1"/>
  <c r="O160" i="1"/>
  <c r="P159" i="1"/>
  <c r="Q159" i="1" s="1"/>
  <c r="BW208" i="1"/>
  <c r="BZ208" i="1"/>
  <c r="AW222" i="1"/>
  <c r="AV222" i="1"/>
  <c r="AT223" i="1"/>
  <c r="AQ221" i="1"/>
  <c r="AP221" i="1"/>
  <c r="AM222" i="1"/>
  <c r="BF221" i="1"/>
  <c r="BI221" i="1"/>
  <c r="AF154" i="1"/>
  <c r="AE154" i="1"/>
  <c r="AX221" i="1"/>
  <c r="AY221" i="1" s="1"/>
  <c r="BY209" i="1"/>
  <c r="BX209" i="1"/>
  <c r="BU210" i="1"/>
  <c r="BN222" i="1"/>
  <c r="BM222" i="1"/>
  <c r="BO222" i="1" s="1"/>
  <c r="BP222" i="1" s="1"/>
  <c r="BK223" i="1"/>
  <c r="G116" i="1"/>
  <c r="E117" i="1" s="1"/>
  <c r="J116" i="1"/>
  <c r="AO220" i="1"/>
  <c r="AR220" i="1"/>
  <c r="BH222" i="1"/>
  <c r="BG222" i="1"/>
  <c r="BD223" i="1"/>
  <c r="X116" i="1"/>
  <c r="V117" i="1" s="1"/>
  <c r="AA116" i="1"/>
  <c r="BO221" i="1"/>
  <c r="BP221" i="1" s="1"/>
  <c r="CF213" i="1" l="1"/>
  <c r="CG213" i="1" s="1"/>
  <c r="CE214" i="1"/>
  <c r="CD214" i="1"/>
  <c r="CF214" i="1" s="1"/>
  <c r="CG214" i="1" s="1"/>
  <c r="CB215" i="1"/>
  <c r="AX222" i="1"/>
  <c r="AY222" i="1" s="1"/>
  <c r="AG154" i="1"/>
  <c r="AH154" i="1" s="1"/>
  <c r="P160" i="1"/>
  <c r="Q160" i="1" s="1"/>
  <c r="N161" i="1"/>
  <c r="L162" i="1" s="1"/>
  <c r="O162" i="1" s="1"/>
  <c r="BW209" i="1"/>
  <c r="BZ209" i="1"/>
  <c r="Z117" i="1"/>
  <c r="Y117" i="1"/>
  <c r="BH223" i="1"/>
  <c r="BG223" i="1"/>
  <c r="BD224" i="1"/>
  <c r="AO221" i="1"/>
  <c r="AR221" i="1"/>
  <c r="BN223" i="1"/>
  <c r="BM223" i="1"/>
  <c r="BO223" i="1" s="1"/>
  <c r="BP223" i="1" s="1"/>
  <c r="BK224" i="1"/>
  <c r="AQ222" i="1"/>
  <c r="AP222" i="1"/>
  <c r="AM223" i="1"/>
  <c r="BF222" i="1"/>
  <c r="BI222" i="1"/>
  <c r="I117" i="1"/>
  <c r="H117" i="1"/>
  <c r="BY210" i="1"/>
  <c r="BX210" i="1"/>
  <c r="BU211" i="1"/>
  <c r="AC155" i="1"/>
  <c r="AW223" i="1"/>
  <c r="AV223" i="1"/>
  <c r="AT224" i="1"/>
  <c r="CE215" i="1" l="1"/>
  <c r="CD215" i="1"/>
  <c r="CF215" i="1" s="1"/>
  <c r="CG215" i="1" s="1"/>
  <c r="CB216" i="1"/>
  <c r="P161" i="1"/>
  <c r="Q161" i="1" s="1"/>
  <c r="N162" i="1"/>
  <c r="L163" i="1" s="1"/>
  <c r="N163" i="1" s="1"/>
  <c r="L164" i="1" s="1"/>
  <c r="BN224" i="1"/>
  <c r="BM224" i="1"/>
  <c r="BK225" i="1"/>
  <c r="AF155" i="1"/>
  <c r="AE155" i="1"/>
  <c r="AC156" i="1"/>
  <c r="AQ223" i="1"/>
  <c r="AP223" i="1"/>
  <c r="AM224" i="1"/>
  <c r="BH224" i="1"/>
  <c r="BG224" i="1"/>
  <c r="BD225" i="1"/>
  <c r="BW210" i="1"/>
  <c r="BZ210" i="1"/>
  <c r="AW224" i="1"/>
  <c r="AV224" i="1"/>
  <c r="AT225" i="1"/>
  <c r="BY211" i="1"/>
  <c r="BX211" i="1"/>
  <c r="BU212" i="1"/>
  <c r="X117" i="1"/>
  <c r="V118" i="1" s="1"/>
  <c r="AA117" i="1"/>
  <c r="AX223" i="1"/>
  <c r="AY223" i="1" s="1"/>
  <c r="G117" i="1"/>
  <c r="E118" i="1" s="1"/>
  <c r="J117" i="1"/>
  <c r="AO222" i="1"/>
  <c r="AR222" i="1"/>
  <c r="BF223" i="1"/>
  <c r="BI223" i="1"/>
  <c r="CB217" i="1" l="1"/>
  <c r="CD216" i="1"/>
  <c r="CE216" i="1"/>
  <c r="BO224" i="1"/>
  <c r="BP224" i="1" s="1"/>
  <c r="O163" i="1"/>
  <c r="P163" i="1" s="1"/>
  <c r="P162" i="1"/>
  <c r="Q162" i="1" s="1"/>
  <c r="BH225" i="1"/>
  <c r="BG225" i="1"/>
  <c r="BD226" i="1"/>
  <c r="I118" i="1"/>
  <c r="H118" i="1"/>
  <c r="Z118" i="1"/>
  <c r="Y118" i="1"/>
  <c r="BY212" i="1"/>
  <c r="BX212" i="1"/>
  <c r="BU213" i="1"/>
  <c r="AX224" i="1"/>
  <c r="AY224" i="1" s="1"/>
  <c r="O164" i="1"/>
  <c r="N164" i="1"/>
  <c r="L165" i="1" s="1"/>
  <c r="AO223" i="1"/>
  <c r="AR223" i="1"/>
  <c r="BN225" i="1"/>
  <c r="BM225" i="1"/>
  <c r="BK226" i="1"/>
  <c r="BF224" i="1"/>
  <c r="BI224" i="1"/>
  <c r="AF156" i="1"/>
  <c r="AE156" i="1"/>
  <c r="AW225" i="1"/>
  <c r="AV225" i="1"/>
  <c r="AT226" i="1"/>
  <c r="BW211" i="1"/>
  <c r="BZ211" i="1"/>
  <c r="AQ224" i="1"/>
  <c r="AP224" i="1"/>
  <c r="AM225" i="1"/>
  <c r="AG155" i="1"/>
  <c r="AH155" i="1" s="1"/>
  <c r="CF216" i="1" l="1"/>
  <c r="CG216" i="1" s="1"/>
  <c r="AX225" i="1"/>
  <c r="AY225" i="1" s="1"/>
  <c r="CD217" i="1"/>
  <c r="CB218" i="1"/>
  <c r="CE217" i="1"/>
  <c r="BO225" i="1"/>
  <c r="BP225" i="1" s="1"/>
  <c r="Q163" i="1"/>
  <c r="AG156" i="1"/>
  <c r="AH156" i="1" s="1"/>
  <c r="P164" i="1"/>
  <c r="AO224" i="1"/>
  <c r="AR224" i="1"/>
  <c r="G118" i="1"/>
  <c r="E119" i="1" s="1"/>
  <c r="J118" i="1"/>
  <c r="X118" i="1"/>
  <c r="V119" i="1" s="1"/>
  <c r="AA118" i="1"/>
  <c r="BH226" i="1"/>
  <c r="BG226" i="1"/>
  <c r="BD227" i="1"/>
  <c r="AW226" i="1"/>
  <c r="AV226" i="1"/>
  <c r="AX226" i="1" s="1"/>
  <c r="AY226" i="1" s="1"/>
  <c r="AT227" i="1"/>
  <c r="AQ225" i="1"/>
  <c r="AP225" i="1"/>
  <c r="AM226" i="1"/>
  <c r="BW212" i="1"/>
  <c r="BZ212" i="1"/>
  <c r="O165" i="1"/>
  <c r="N165" i="1"/>
  <c r="BY213" i="1"/>
  <c r="BX213" i="1"/>
  <c r="BU214" i="1"/>
  <c r="AC157" i="1"/>
  <c r="BN226" i="1"/>
  <c r="BM226" i="1"/>
  <c r="BK227" i="1"/>
  <c r="BF225" i="1"/>
  <c r="BI225" i="1"/>
  <c r="CF217" i="1" l="1"/>
  <c r="CG217" i="1" s="1"/>
  <c r="CE218" i="1"/>
  <c r="CD218" i="1"/>
  <c r="CB219" i="1"/>
  <c r="Q164" i="1"/>
  <c r="P165" i="1"/>
  <c r="L166" i="1"/>
  <c r="N166" i="1" s="1"/>
  <c r="BW213" i="1"/>
  <c r="BZ213" i="1"/>
  <c r="AW227" i="1"/>
  <c r="AV227" i="1"/>
  <c r="AX227" i="1" s="1"/>
  <c r="AY227" i="1" s="1"/>
  <c r="AT228" i="1"/>
  <c r="AF157" i="1"/>
  <c r="AE157" i="1"/>
  <c r="AC158" i="1"/>
  <c r="AQ226" i="1"/>
  <c r="AP226" i="1"/>
  <c r="AM227" i="1"/>
  <c r="BF226" i="1"/>
  <c r="BI226" i="1"/>
  <c r="I119" i="1"/>
  <c r="H119" i="1"/>
  <c r="BN227" i="1"/>
  <c r="BM227" i="1"/>
  <c r="BK228" i="1"/>
  <c r="BY214" i="1"/>
  <c r="BX214" i="1"/>
  <c r="BU215" i="1"/>
  <c r="BO226" i="1"/>
  <c r="BP226" i="1" s="1"/>
  <c r="AO225" i="1"/>
  <c r="AR225" i="1"/>
  <c r="BH227" i="1"/>
  <c r="BG227" i="1"/>
  <c r="BD228" i="1"/>
  <c r="Z119" i="1"/>
  <c r="Y119" i="1"/>
  <c r="CF218" i="1" l="1"/>
  <c r="CG218" i="1" s="1"/>
  <c r="CE219" i="1"/>
  <c r="CD219" i="1"/>
  <c r="CB220" i="1"/>
  <c r="Q165" i="1"/>
  <c r="O166" i="1"/>
  <c r="P166" i="1" s="1"/>
  <c r="AG157" i="1"/>
  <c r="AH157" i="1" s="1"/>
  <c r="L167" i="1"/>
  <c r="N167" i="1" s="1"/>
  <c r="L168" i="1" s="1"/>
  <c r="BW214" i="1"/>
  <c r="BZ214" i="1"/>
  <c r="AQ227" i="1"/>
  <c r="AP227" i="1"/>
  <c r="AM228" i="1"/>
  <c r="AF158" i="1"/>
  <c r="AE158" i="1"/>
  <c r="AC159" i="1"/>
  <c r="BN228" i="1"/>
  <c r="BM228" i="1"/>
  <c r="BK229" i="1"/>
  <c r="G119" i="1"/>
  <c r="E120" i="1" s="1"/>
  <c r="J119" i="1"/>
  <c r="BF227" i="1"/>
  <c r="BI227" i="1"/>
  <c r="X119" i="1"/>
  <c r="V120" i="1" s="1"/>
  <c r="AA119" i="1"/>
  <c r="BH228" i="1"/>
  <c r="BG228" i="1"/>
  <c r="BD229" i="1"/>
  <c r="BY215" i="1"/>
  <c r="BX215" i="1"/>
  <c r="BU216" i="1"/>
  <c r="BO227" i="1"/>
  <c r="BP227" i="1" s="1"/>
  <c r="AO226" i="1"/>
  <c r="AR226" i="1"/>
  <c r="AW228" i="1"/>
  <c r="AV228" i="1"/>
  <c r="AX228" i="1" s="1"/>
  <c r="AY228" i="1" s="1"/>
  <c r="AT229" i="1"/>
  <c r="CF219" i="1" l="1"/>
  <c r="CG219" i="1" s="1"/>
  <c r="Q166" i="1"/>
  <c r="CB221" i="1"/>
  <c r="CE220" i="1"/>
  <c r="CD220" i="1"/>
  <c r="CF220" i="1" s="1"/>
  <c r="CG220" i="1" s="1"/>
  <c r="BO228" i="1"/>
  <c r="BP228" i="1" s="1"/>
  <c r="O167" i="1"/>
  <c r="P167" i="1" s="1"/>
  <c r="AQ228" i="1"/>
  <c r="AP228" i="1"/>
  <c r="AM229" i="1"/>
  <c r="AW229" i="1"/>
  <c r="AV229" i="1"/>
  <c r="AT230" i="1"/>
  <c r="BW215" i="1"/>
  <c r="BZ215" i="1"/>
  <c r="Z120" i="1"/>
  <c r="Y120" i="1"/>
  <c r="I120" i="1"/>
  <c r="H120" i="1"/>
  <c r="AF159" i="1"/>
  <c r="AE159" i="1"/>
  <c r="AC160" i="1"/>
  <c r="AO227" i="1"/>
  <c r="AR227" i="1"/>
  <c r="BF228" i="1"/>
  <c r="BI228" i="1"/>
  <c r="BH229" i="1"/>
  <c r="BG229" i="1"/>
  <c r="BD230" i="1"/>
  <c r="BY216" i="1"/>
  <c r="BX216" i="1"/>
  <c r="BU217" i="1"/>
  <c r="BN229" i="1"/>
  <c r="BM229" i="1"/>
  <c r="BO229" i="1" s="1"/>
  <c r="BP229" i="1" s="1"/>
  <c r="BK230" i="1"/>
  <c r="AG158" i="1"/>
  <c r="AH158" i="1" s="1"/>
  <c r="O168" i="1"/>
  <c r="N168" i="1"/>
  <c r="L169" i="1" s="1"/>
  <c r="Q167" i="1" l="1"/>
  <c r="CD221" i="1"/>
  <c r="CB222" i="1"/>
  <c r="CE221" i="1"/>
  <c r="AG159" i="1"/>
  <c r="AH159" i="1" s="1"/>
  <c r="P168" i="1"/>
  <c r="X120" i="1"/>
  <c r="V121" i="1" s="1"/>
  <c r="AA120" i="1"/>
  <c r="BH230" i="1"/>
  <c r="BG230" i="1"/>
  <c r="BD231" i="1"/>
  <c r="G120" i="1"/>
  <c r="E121" i="1" s="1"/>
  <c r="J120" i="1"/>
  <c r="AQ229" i="1"/>
  <c r="AP229" i="1"/>
  <c r="AM230" i="1"/>
  <c r="BW216" i="1"/>
  <c r="BZ216" i="1"/>
  <c r="BY217" i="1"/>
  <c r="BX217" i="1"/>
  <c r="BU218" i="1"/>
  <c r="AW230" i="1"/>
  <c r="AV230" i="1"/>
  <c r="AT231" i="1"/>
  <c r="AF160" i="1"/>
  <c r="AE160" i="1"/>
  <c r="O169" i="1"/>
  <c r="N169" i="1"/>
  <c r="L170" i="1" s="1"/>
  <c r="BN230" i="1"/>
  <c r="BM230" i="1"/>
  <c r="BK231" i="1"/>
  <c r="BF229" i="1"/>
  <c r="BI229" i="1"/>
  <c r="AX229" i="1"/>
  <c r="AY229" i="1" s="1"/>
  <c r="AO228" i="1"/>
  <c r="AR228" i="1"/>
  <c r="Q168" i="1" l="1"/>
  <c r="CE222" i="1"/>
  <c r="CD222" i="1"/>
  <c r="CB223" i="1"/>
  <c r="CF221" i="1"/>
  <c r="CG221" i="1" s="1"/>
  <c r="BO230" i="1"/>
  <c r="BP230" i="1" s="1"/>
  <c r="AG160" i="1"/>
  <c r="AH160" i="1" s="1"/>
  <c r="P169" i="1"/>
  <c r="AO229" i="1"/>
  <c r="AR229" i="1"/>
  <c r="BF230" i="1"/>
  <c r="BI230" i="1"/>
  <c r="BW217" i="1"/>
  <c r="BZ217" i="1"/>
  <c r="AW231" i="1"/>
  <c r="AV231" i="1"/>
  <c r="AX231" i="1" s="1"/>
  <c r="AY231" i="1" s="1"/>
  <c r="AT232" i="1"/>
  <c r="BY218" i="1"/>
  <c r="BX218" i="1"/>
  <c r="BU219" i="1"/>
  <c r="I121" i="1"/>
  <c r="H121" i="1"/>
  <c r="O170" i="1"/>
  <c r="N170" i="1"/>
  <c r="L171" i="1" s="1"/>
  <c r="BN231" i="1"/>
  <c r="BM231" i="1"/>
  <c r="BK232" i="1"/>
  <c r="AC161" i="1"/>
  <c r="AX230" i="1"/>
  <c r="AY230" i="1" s="1"/>
  <c r="AQ230" i="1"/>
  <c r="AP230" i="1"/>
  <c r="AM231" i="1"/>
  <c r="BH231" i="1"/>
  <c r="BG231" i="1"/>
  <c r="BD232" i="1"/>
  <c r="Z121" i="1"/>
  <c r="Y121" i="1"/>
  <c r="CF222" i="1" l="1"/>
  <c r="CG222" i="1" s="1"/>
  <c r="Q169" i="1"/>
  <c r="BO231" i="1"/>
  <c r="BP231" i="1" s="1"/>
  <c r="CE223" i="1"/>
  <c r="CD223" i="1"/>
  <c r="CB224" i="1"/>
  <c r="P170" i="1"/>
  <c r="BY219" i="1"/>
  <c r="BX219" i="1"/>
  <c r="BU220" i="1"/>
  <c r="AO230" i="1"/>
  <c r="AR230" i="1"/>
  <c r="G121" i="1"/>
  <c r="E122" i="1" s="1"/>
  <c r="J121" i="1"/>
  <c r="X121" i="1"/>
  <c r="V122" i="1" s="1"/>
  <c r="AA121" i="1"/>
  <c r="BW218" i="1"/>
  <c r="BZ218" i="1"/>
  <c r="BN232" i="1"/>
  <c r="BM232" i="1"/>
  <c r="BK233" i="1"/>
  <c r="BF231" i="1"/>
  <c r="BI231" i="1"/>
  <c r="BH232" i="1"/>
  <c r="BG232" i="1"/>
  <c r="BD233" i="1"/>
  <c r="AQ231" i="1"/>
  <c r="AP231" i="1"/>
  <c r="AM232" i="1"/>
  <c r="AF161" i="1"/>
  <c r="AE161" i="1"/>
  <c r="AC162" i="1"/>
  <c r="O171" i="1"/>
  <c r="N171" i="1"/>
  <c r="L172" i="1" s="1"/>
  <c r="AW232" i="1"/>
  <c r="AV232" i="1"/>
  <c r="AT233" i="1"/>
  <c r="CF223" i="1" l="1"/>
  <c r="CG223" i="1" s="1"/>
  <c r="Q170" i="1"/>
  <c r="CE224" i="1"/>
  <c r="CD224" i="1"/>
  <c r="CF224" i="1" s="1"/>
  <c r="CG224" i="1" s="1"/>
  <c r="CB225" i="1"/>
  <c r="BO232" i="1"/>
  <c r="BP232" i="1" s="1"/>
  <c r="AG161" i="1"/>
  <c r="AH161" i="1" s="1"/>
  <c r="AO231" i="1"/>
  <c r="AR231" i="1"/>
  <c r="Z122" i="1"/>
  <c r="Y122" i="1"/>
  <c r="BY220" i="1"/>
  <c r="BX220" i="1"/>
  <c r="BU221" i="1"/>
  <c r="BF232" i="1"/>
  <c r="BI232" i="1"/>
  <c r="AT234" i="1"/>
  <c r="AW233" i="1"/>
  <c r="AV233" i="1"/>
  <c r="P171" i="1"/>
  <c r="BD234" i="1"/>
  <c r="BH233" i="1"/>
  <c r="BG233" i="1"/>
  <c r="AF162" i="1"/>
  <c r="AE162" i="1"/>
  <c r="O172" i="1"/>
  <c r="N172" i="1"/>
  <c r="L173" i="1" s="1"/>
  <c r="AX232" i="1"/>
  <c r="AY232" i="1" s="1"/>
  <c r="AQ232" i="1"/>
  <c r="AP232" i="1"/>
  <c r="AM233" i="1"/>
  <c r="BK234" i="1"/>
  <c r="BN233" i="1"/>
  <c r="BM233" i="1"/>
  <c r="I122" i="1"/>
  <c r="H122" i="1"/>
  <c r="BW219" i="1"/>
  <c r="BZ219" i="1"/>
  <c r="Q171" i="1" l="1"/>
  <c r="CD225" i="1"/>
  <c r="CB226" i="1"/>
  <c r="CE225" i="1"/>
  <c r="AX233" i="1"/>
  <c r="AY233" i="1" s="1"/>
  <c r="AG162" i="1"/>
  <c r="AH162" i="1" s="1"/>
  <c r="AO232" i="1"/>
  <c r="AR232" i="1"/>
  <c r="BN234" i="1"/>
  <c r="BM234" i="1"/>
  <c r="BK235" i="1"/>
  <c r="AC163" i="1"/>
  <c r="BF233" i="1"/>
  <c r="BI233" i="1"/>
  <c r="BY221" i="1"/>
  <c r="BX221" i="1"/>
  <c r="BU222" i="1"/>
  <c r="G122" i="1"/>
  <c r="E123" i="1" s="1"/>
  <c r="J122" i="1"/>
  <c r="AM234" i="1"/>
  <c r="AQ233" i="1"/>
  <c r="AP233" i="1"/>
  <c r="O173" i="1"/>
  <c r="N173" i="1"/>
  <c r="L174" i="1" s="1"/>
  <c r="BH234" i="1"/>
  <c r="BG234" i="1"/>
  <c r="BD235" i="1"/>
  <c r="AW234" i="1"/>
  <c r="AV234" i="1"/>
  <c r="AT235" i="1"/>
  <c r="X122" i="1"/>
  <c r="V123" i="1" s="1"/>
  <c r="AA122" i="1"/>
  <c r="BO233" i="1"/>
  <c r="BP233" i="1" s="1"/>
  <c r="P172" i="1"/>
  <c r="BW220" i="1"/>
  <c r="BZ220" i="1"/>
  <c r="Q172" i="1" l="1"/>
  <c r="CB227" i="1"/>
  <c r="CE226" i="1"/>
  <c r="CD226" i="1"/>
  <c r="CF226" i="1" s="1"/>
  <c r="CG226" i="1" s="1"/>
  <c r="CF225" i="1"/>
  <c r="CG225" i="1" s="1"/>
  <c r="AX234" i="1"/>
  <c r="AY234" i="1" s="1"/>
  <c r="BO234" i="1"/>
  <c r="BP234" i="1" s="1"/>
  <c r="AW235" i="1"/>
  <c r="AV235" i="1"/>
  <c r="AT236" i="1"/>
  <c r="BF234" i="1"/>
  <c r="BI234" i="1"/>
  <c r="I123" i="1"/>
  <c r="H123" i="1"/>
  <c r="BY222" i="1"/>
  <c r="BX222" i="1"/>
  <c r="BU223" i="1"/>
  <c r="O174" i="1"/>
  <c r="N174" i="1"/>
  <c r="L175" i="1" s="1"/>
  <c r="AO233" i="1"/>
  <c r="AR233" i="1"/>
  <c r="AF163" i="1"/>
  <c r="AE163" i="1"/>
  <c r="AC164" i="1"/>
  <c r="Z123" i="1"/>
  <c r="Y123" i="1"/>
  <c r="BH235" i="1"/>
  <c r="BG235" i="1"/>
  <c r="BD236" i="1"/>
  <c r="P173" i="1"/>
  <c r="Q173" i="1" s="1"/>
  <c r="AQ234" i="1"/>
  <c r="AP234" i="1"/>
  <c r="AM235" i="1"/>
  <c r="BW221" i="1"/>
  <c r="BZ221" i="1"/>
  <c r="BN235" i="1"/>
  <c r="BM235" i="1"/>
  <c r="BK236" i="1"/>
  <c r="CE227" i="1" l="1"/>
  <c r="CD227" i="1"/>
  <c r="CB228" i="1"/>
  <c r="BO235" i="1"/>
  <c r="BP235" i="1" s="1"/>
  <c r="AG163" i="1"/>
  <c r="AH163" i="1" s="1"/>
  <c r="P174" i="1"/>
  <c r="Q174" i="1" s="1"/>
  <c r="AQ235" i="1"/>
  <c r="AP235" i="1"/>
  <c r="AM236" i="1"/>
  <c r="BH236" i="1"/>
  <c r="BG236" i="1"/>
  <c r="BD237" i="1"/>
  <c r="X123" i="1"/>
  <c r="V124" i="1" s="1"/>
  <c r="AA123" i="1"/>
  <c r="BY223" i="1"/>
  <c r="BX223" i="1"/>
  <c r="BU224" i="1"/>
  <c r="AW236" i="1"/>
  <c r="AV236" i="1"/>
  <c r="AX236" i="1" s="1"/>
  <c r="AY236" i="1" s="1"/>
  <c r="AT237" i="1"/>
  <c r="BN236" i="1"/>
  <c r="BM236" i="1"/>
  <c r="BK237" i="1"/>
  <c r="AO234" i="1"/>
  <c r="AR234" i="1"/>
  <c r="BF235" i="1"/>
  <c r="BI235" i="1"/>
  <c r="AF164" i="1"/>
  <c r="AE164" i="1"/>
  <c r="AC165" i="1"/>
  <c r="O175" i="1"/>
  <c r="N175" i="1"/>
  <c r="L176" i="1" s="1"/>
  <c r="G123" i="1"/>
  <c r="E124" i="1" s="1"/>
  <c r="J123" i="1"/>
  <c r="AX235" i="1"/>
  <c r="AY235" i="1" s="1"/>
  <c r="BW222" i="1"/>
  <c r="BZ222" i="1"/>
  <c r="BO236" i="1" l="1"/>
  <c r="BP236" i="1" s="1"/>
  <c r="CF227" i="1"/>
  <c r="CG227" i="1" s="1"/>
  <c r="CE228" i="1"/>
  <c r="CD228" i="1"/>
  <c r="CF228" i="1" s="1"/>
  <c r="CG228" i="1" s="1"/>
  <c r="CB229" i="1"/>
  <c r="BN237" i="1"/>
  <c r="BM237" i="1"/>
  <c r="BK238" i="1"/>
  <c r="BW223" i="1"/>
  <c r="BZ223" i="1"/>
  <c r="BF236" i="1"/>
  <c r="BI236" i="1"/>
  <c r="I124" i="1"/>
  <c r="H124" i="1"/>
  <c r="AF165" i="1"/>
  <c r="AE165" i="1"/>
  <c r="Z124" i="1"/>
  <c r="Y124" i="1"/>
  <c r="AQ236" i="1"/>
  <c r="AP236" i="1"/>
  <c r="AM237" i="1"/>
  <c r="O176" i="1"/>
  <c r="N176" i="1"/>
  <c r="L177" i="1" s="1"/>
  <c r="AG164" i="1"/>
  <c r="AH164" i="1" s="1"/>
  <c r="BY224" i="1"/>
  <c r="BX224" i="1"/>
  <c r="BU225" i="1"/>
  <c r="BH237" i="1"/>
  <c r="BG237" i="1"/>
  <c r="BD238" i="1"/>
  <c r="P175" i="1"/>
  <c r="Q175" i="1" s="1"/>
  <c r="AW237" i="1"/>
  <c r="AV237" i="1"/>
  <c r="AX237" i="1" s="1"/>
  <c r="AY237" i="1" s="1"/>
  <c r="AT238" i="1"/>
  <c r="AO235" i="1"/>
  <c r="AR235" i="1"/>
  <c r="CE229" i="1" l="1"/>
  <c r="CD229" i="1"/>
  <c r="CB230" i="1"/>
  <c r="BO237" i="1"/>
  <c r="BP237" i="1" s="1"/>
  <c r="AG165" i="1"/>
  <c r="AH165" i="1" s="1"/>
  <c r="P176" i="1"/>
  <c r="Q176" i="1" s="1"/>
  <c r="AO236" i="1"/>
  <c r="AR236" i="1"/>
  <c r="G124" i="1"/>
  <c r="E125" i="1" s="1"/>
  <c r="J124" i="1"/>
  <c r="BF237" i="1"/>
  <c r="BI237" i="1"/>
  <c r="BW224" i="1"/>
  <c r="BZ224" i="1"/>
  <c r="BN238" i="1"/>
  <c r="BM238" i="1"/>
  <c r="BK239" i="1"/>
  <c r="AQ237" i="1"/>
  <c r="AP237" i="1"/>
  <c r="AM238" i="1"/>
  <c r="AW238" i="1"/>
  <c r="AV238" i="1"/>
  <c r="AT239" i="1"/>
  <c r="BH238" i="1"/>
  <c r="BG238" i="1"/>
  <c r="BD239" i="1"/>
  <c r="BY225" i="1"/>
  <c r="BX225" i="1"/>
  <c r="BU226" i="1"/>
  <c r="O177" i="1"/>
  <c r="N177" i="1"/>
  <c r="L178" i="1" s="1"/>
  <c r="X124" i="1"/>
  <c r="V125" i="1" s="1"/>
  <c r="AA124" i="1"/>
  <c r="AC166" i="1"/>
  <c r="BO238" i="1" l="1"/>
  <c r="BP238" i="1" s="1"/>
  <c r="AX238" i="1"/>
  <c r="AY238" i="1" s="1"/>
  <c r="CF229" i="1"/>
  <c r="CG229" i="1" s="1"/>
  <c r="CD230" i="1"/>
  <c r="CB231" i="1"/>
  <c r="CE230" i="1"/>
  <c r="P177" i="1"/>
  <c r="Q177" i="1" s="1"/>
  <c r="Z125" i="1"/>
  <c r="Y125" i="1"/>
  <c r="BY226" i="1"/>
  <c r="BX226" i="1"/>
  <c r="BU227" i="1"/>
  <c r="BN239" i="1"/>
  <c r="BM239" i="1"/>
  <c r="BK240" i="1"/>
  <c r="O178" i="1"/>
  <c r="N178" i="1"/>
  <c r="L179" i="1" s="1"/>
  <c r="BF238" i="1"/>
  <c r="BI238" i="1"/>
  <c r="AQ238" i="1"/>
  <c r="AP238" i="1"/>
  <c r="AM239" i="1"/>
  <c r="I125" i="1"/>
  <c r="H125" i="1"/>
  <c r="AF166" i="1"/>
  <c r="AE166" i="1"/>
  <c r="BW225" i="1"/>
  <c r="BZ225" i="1"/>
  <c r="AW239" i="1"/>
  <c r="AV239" i="1"/>
  <c r="AT240" i="1"/>
  <c r="BH239" i="1"/>
  <c r="BG239" i="1"/>
  <c r="BD240" i="1"/>
  <c r="AO237" i="1"/>
  <c r="AR237" i="1"/>
  <c r="CB232" i="1" l="1"/>
  <c r="CE231" i="1"/>
  <c r="CD231" i="1"/>
  <c r="CF231" i="1" s="1"/>
  <c r="CG231" i="1" s="1"/>
  <c r="CF230" i="1"/>
  <c r="CG230" i="1" s="1"/>
  <c r="BO239" i="1"/>
  <c r="BP239" i="1" s="1"/>
  <c r="AG166" i="1"/>
  <c r="AH166" i="1" s="1"/>
  <c r="AW240" i="1"/>
  <c r="AV240" i="1"/>
  <c r="AT241" i="1"/>
  <c r="O179" i="1"/>
  <c r="N179" i="1"/>
  <c r="L180" i="1" s="1"/>
  <c r="BW226" i="1"/>
  <c r="BZ226" i="1"/>
  <c r="BH240" i="1"/>
  <c r="BG240" i="1"/>
  <c r="BD241" i="1"/>
  <c r="AX239" i="1"/>
  <c r="AY239" i="1" s="1"/>
  <c r="AC167" i="1"/>
  <c r="AO238" i="1"/>
  <c r="AR238" i="1"/>
  <c r="P178" i="1"/>
  <c r="Q178" i="1" s="1"/>
  <c r="G125" i="1"/>
  <c r="E126" i="1" s="1"/>
  <c r="J125" i="1"/>
  <c r="BY227" i="1"/>
  <c r="BX227" i="1"/>
  <c r="BU228" i="1"/>
  <c r="BF239" i="1"/>
  <c r="BI239" i="1"/>
  <c r="AQ239" i="1"/>
  <c r="AP239" i="1"/>
  <c r="AM240" i="1"/>
  <c r="BN240" i="1"/>
  <c r="BM240" i="1"/>
  <c r="BK241" i="1"/>
  <c r="X125" i="1"/>
  <c r="V126" i="1" s="1"/>
  <c r="AA125" i="1"/>
  <c r="CE232" i="1" l="1"/>
  <c r="CD232" i="1"/>
  <c r="CF232" i="1" s="1"/>
  <c r="CG232" i="1" s="1"/>
  <c r="CB233" i="1"/>
  <c r="BO240" i="1"/>
  <c r="BP240" i="1" s="1"/>
  <c r="AX240" i="1"/>
  <c r="AY240" i="1" s="1"/>
  <c r="P179" i="1"/>
  <c r="Q179" i="1" s="1"/>
  <c r="Z126" i="1"/>
  <c r="Y126" i="1"/>
  <c r="BN241" i="1"/>
  <c r="BM241" i="1"/>
  <c r="BO241" i="1" s="1"/>
  <c r="BP241" i="1" s="1"/>
  <c r="BK242" i="1"/>
  <c r="AO239" i="1"/>
  <c r="AR239" i="1"/>
  <c r="BW227" i="1"/>
  <c r="BZ227" i="1"/>
  <c r="BH241" i="1"/>
  <c r="BG241" i="1"/>
  <c r="BD242" i="1"/>
  <c r="AW241" i="1"/>
  <c r="AV241" i="1"/>
  <c r="AT242" i="1"/>
  <c r="O180" i="1"/>
  <c r="N180" i="1"/>
  <c r="L181" i="1" s="1"/>
  <c r="AQ240" i="1"/>
  <c r="AP240" i="1"/>
  <c r="AM241" i="1"/>
  <c r="BY228" i="1"/>
  <c r="BX228" i="1"/>
  <c r="BU229" i="1"/>
  <c r="I126" i="1"/>
  <c r="H126" i="1"/>
  <c r="AF167" i="1"/>
  <c r="AE167" i="1"/>
  <c r="AC168" i="1"/>
  <c r="BF240" i="1"/>
  <c r="BI240" i="1"/>
  <c r="CB234" i="1" l="1"/>
  <c r="CE233" i="1"/>
  <c r="CD233" i="1"/>
  <c r="CF233" i="1" s="1"/>
  <c r="CG233" i="1" s="1"/>
  <c r="AX241" i="1"/>
  <c r="AY241" i="1" s="1"/>
  <c r="AG167" i="1"/>
  <c r="AH167" i="1" s="1"/>
  <c r="P180" i="1"/>
  <c r="Q180" i="1" s="1"/>
  <c r="G126" i="1"/>
  <c r="E127" i="1" s="1"/>
  <c r="J126" i="1"/>
  <c r="BY229" i="1"/>
  <c r="BX229" i="1"/>
  <c r="BU230" i="1"/>
  <c r="BH242" i="1"/>
  <c r="BG242" i="1"/>
  <c r="BD243" i="1"/>
  <c r="AO240" i="1"/>
  <c r="AR240" i="1"/>
  <c r="AW242" i="1"/>
  <c r="AV242" i="1"/>
  <c r="AT243" i="1"/>
  <c r="BW228" i="1"/>
  <c r="BZ228" i="1"/>
  <c r="O181" i="1"/>
  <c r="N181" i="1"/>
  <c r="L182" i="1" s="1"/>
  <c r="BF241" i="1"/>
  <c r="BI241" i="1"/>
  <c r="BN242" i="1"/>
  <c r="BM242" i="1"/>
  <c r="BO242" i="1" s="1"/>
  <c r="BP242" i="1" s="1"/>
  <c r="BK243" i="1"/>
  <c r="AF168" i="1"/>
  <c r="AE168" i="1"/>
  <c r="AC169" i="1"/>
  <c r="AQ241" i="1"/>
  <c r="AP241" i="1"/>
  <c r="AM242" i="1"/>
  <c r="X126" i="1"/>
  <c r="V127" i="1" s="1"/>
  <c r="AA126" i="1"/>
  <c r="CD234" i="1" l="1"/>
  <c r="CB235" i="1"/>
  <c r="CE234" i="1"/>
  <c r="BF242" i="1"/>
  <c r="BI242" i="1"/>
  <c r="AX242" i="1"/>
  <c r="AY242" i="1" s="1"/>
  <c r="BH243" i="1"/>
  <c r="BG243" i="1"/>
  <c r="BD244" i="1"/>
  <c r="AF169" i="1"/>
  <c r="AE169" i="1"/>
  <c r="AC170" i="1"/>
  <c r="AO241" i="1"/>
  <c r="AR241" i="1"/>
  <c r="BN243" i="1"/>
  <c r="BM243" i="1"/>
  <c r="BK244" i="1"/>
  <c r="BW229" i="1"/>
  <c r="BZ229" i="1"/>
  <c r="O182" i="1"/>
  <c r="N182" i="1"/>
  <c r="L183" i="1" s="1"/>
  <c r="Z127" i="1"/>
  <c r="Y127" i="1"/>
  <c r="AQ242" i="1"/>
  <c r="AP242" i="1"/>
  <c r="AM243" i="1"/>
  <c r="AG168" i="1"/>
  <c r="AH168" i="1" s="1"/>
  <c r="P181" i="1"/>
  <c r="Q181" i="1" s="1"/>
  <c r="AW243" i="1"/>
  <c r="AV243" i="1"/>
  <c r="AT244" i="1"/>
  <c r="BY230" i="1"/>
  <c r="BX230" i="1"/>
  <c r="BU231" i="1"/>
  <c r="I127" i="1"/>
  <c r="H127" i="1"/>
  <c r="CE235" i="1" l="1"/>
  <c r="CD235" i="1"/>
  <c r="CF235" i="1" s="1"/>
  <c r="CG235" i="1" s="1"/>
  <c r="CB236" i="1"/>
  <c r="CF234" i="1"/>
  <c r="CG234" i="1" s="1"/>
  <c r="AG169" i="1"/>
  <c r="P182" i="1"/>
  <c r="Q182" i="1" s="1"/>
  <c r="X127" i="1"/>
  <c r="V128" i="1" s="1"/>
  <c r="AA127" i="1"/>
  <c r="AF170" i="1"/>
  <c r="AE170" i="1"/>
  <c r="BW230" i="1"/>
  <c r="BZ230" i="1"/>
  <c r="AO242" i="1"/>
  <c r="AR242" i="1"/>
  <c r="O183" i="1"/>
  <c r="N183" i="1"/>
  <c r="L184" i="1" s="1"/>
  <c r="AH169" i="1"/>
  <c r="BF243" i="1"/>
  <c r="BI243" i="1"/>
  <c r="G127" i="1"/>
  <c r="E128" i="1" s="1"/>
  <c r="J127" i="1"/>
  <c r="AW244" i="1"/>
  <c r="AV244" i="1"/>
  <c r="AT245" i="1"/>
  <c r="BN244" i="1"/>
  <c r="BM244" i="1"/>
  <c r="BO244" i="1" s="1"/>
  <c r="BP244" i="1" s="1"/>
  <c r="BK245" i="1"/>
  <c r="BY231" i="1"/>
  <c r="BX231" i="1"/>
  <c r="BU232" i="1"/>
  <c r="AX243" i="1"/>
  <c r="AY243" i="1" s="1"/>
  <c r="AQ243" i="1"/>
  <c r="AP243" i="1"/>
  <c r="AM244" i="1"/>
  <c r="BO243" i="1"/>
  <c r="BP243" i="1" s="1"/>
  <c r="BH244" i="1"/>
  <c r="BG244" i="1"/>
  <c r="BD245" i="1"/>
  <c r="CB237" i="1" l="1"/>
  <c r="CE236" i="1"/>
  <c r="CD236" i="1"/>
  <c r="CF236" i="1" s="1"/>
  <c r="CG236" i="1" s="1"/>
  <c r="AX244" i="1"/>
  <c r="AY244" i="1" s="1"/>
  <c r="AG170" i="1"/>
  <c r="AH170" i="1" s="1"/>
  <c r="P183" i="1"/>
  <c r="Q183" i="1" s="1"/>
  <c r="BW231" i="1"/>
  <c r="BZ231" i="1"/>
  <c r="AW245" i="1"/>
  <c r="AV245" i="1"/>
  <c r="AT246" i="1"/>
  <c r="I128" i="1"/>
  <c r="H128" i="1"/>
  <c r="O184" i="1"/>
  <c r="N184" i="1"/>
  <c r="BN245" i="1"/>
  <c r="BM245" i="1"/>
  <c r="BK246" i="1"/>
  <c r="AO243" i="1"/>
  <c r="AR243" i="1"/>
  <c r="BH245" i="1"/>
  <c r="BG245" i="1"/>
  <c r="BD246" i="1"/>
  <c r="AQ244" i="1"/>
  <c r="AP244" i="1"/>
  <c r="AM245" i="1"/>
  <c r="BY232" i="1"/>
  <c r="BX232" i="1"/>
  <c r="BU233" i="1"/>
  <c r="BF244" i="1"/>
  <c r="BI244" i="1"/>
  <c r="AC171" i="1"/>
  <c r="Z128" i="1"/>
  <c r="Y128" i="1"/>
  <c r="AX245" i="1" l="1"/>
  <c r="AY245" i="1" s="1"/>
  <c r="CE237" i="1"/>
  <c r="CD237" i="1"/>
  <c r="CF237" i="1" s="1"/>
  <c r="CG237" i="1" s="1"/>
  <c r="CB238" i="1"/>
  <c r="P184" i="1"/>
  <c r="Q184" i="1" s="1"/>
  <c r="L185" i="1"/>
  <c r="N185" i="1" s="1"/>
  <c r="L186" i="1" s="1"/>
  <c r="X128" i="1"/>
  <c r="V129" i="1" s="1"/>
  <c r="AA128" i="1"/>
  <c r="AO244" i="1"/>
  <c r="AR244" i="1"/>
  <c r="AF171" i="1"/>
  <c r="AE171" i="1"/>
  <c r="AC172" i="1"/>
  <c r="BW232" i="1"/>
  <c r="BZ232" i="1"/>
  <c r="BH246" i="1"/>
  <c r="BG246" i="1"/>
  <c r="BD247" i="1"/>
  <c r="AQ245" i="1"/>
  <c r="AP245" i="1"/>
  <c r="AM246" i="1"/>
  <c r="BN246" i="1"/>
  <c r="BM246" i="1"/>
  <c r="BK247" i="1"/>
  <c r="G128" i="1"/>
  <c r="E129" i="1" s="1"/>
  <c r="J128" i="1"/>
  <c r="BU234" i="1"/>
  <c r="BY233" i="1"/>
  <c r="BX233" i="1"/>
  <c r="BF245" i="1"/>
  <c r="BI245" i="1"/>
  <c r="BO245" i="1"/>
  <c r="BP245" i="1" s="1"/>
  <c r="AW246" i="1"/>
  <c r="AV246" i="1"/>
  <c r="AT247" i="1"/>
  <c r="CB239" i="1" l="1"/>
  <c r="CD238" i="1"/>
  <c r="CE238" i="1"/>
  <c r="AX246" i="1"/>
  <c r="AY246" i="1" s="1"/>
  <c r="BO246" i="1"/>
  <c r="BP246" i="1" s="1"/>
  <c r="O185" i="1"/>
  <c r="P185" i="1" s="1"/>
  <c r="Q185" i="1" s="1"/>
  <c r="BW233" i="1"/>
  <c r="BZ233" i="1"/>
  <c r="AW247" i="1"/>
  <c r="AV247" i="1"/>
  <c r="AX247" i="1" s="1"/>
  <c r="AY247" i="1" s="1"/>
  <c r="AT248" i="1"/>
  <c r="BY234" i="1"/>
  <c r="BX234" i="1"/>
  <c r="BU235" i="1"/>
  <c r="BN247" i="1"/>
  <c r="BM247" i="1"/>
  <c r="BK248" i="1"/>
  <c r="BH247" i="1"/>
  <c r="BG247" i="1"/>
  <c r="BD248" i="1"/>
  <c r="AO245" i="1"/>
  <c r="AR245" i="1"/>
  <c r="O186" i="1"/>
  <c r="N186" i="1"/>
  <c r="AF172" i="1"/>
  <c r="AE172" i="1"/>
  <c r="AC173" i="1"/>
  <c r="BF246" i="1"/>
  <c r="BI246" i="1"/>
  <c r="AG171" i="1"/>
  <c r="AH171" i="1" s="1"/>
  <c r="I129" i="1"/>
  <c r="H129" i="1"/>
  <c r="AQ246" i="1"/>
  <c r="AP246" i="1"/>
  <c r="AM247" i="1"/>
  <c r="Z129" i="1"/>
  <c r="Y129" i="1"/>
  <c r="CF238" i="1" l="1"/>
  <c r="CG238" i="1" s="1"/>
  <c r="BO247" i="1"/>
  <c r="BP247" i="1" s="1"/>
  <c r="CD239" i="1"/>
  <c r="CE239" i="1"/>
  <c r="CB240" i="1"/>
  <c r="P186" i="1"/>
  <c r="Q186" i="1" s="1"/>
  <c r="L187" i="1"/>
  <c r="O187" i="1" s="1"/>
  <c r="AO246" i="1"/>
  <c r="AR246" i="1"/>
  <c r="BF247" i="1"/>
  <c r="BI247" i="1"/>
  <c r="BY235" i="1"/>
  <c r="BX235" i="1"/>
  <c r="BU236" i="1"/>
  <c r="X129" i="1"/>
  <c r="V130" i="1" s="1"/>
  <c r="AA129" i="1"/>
  <c r="BN248" i="1"/>
  <c r="BM248" i="1"/>
  <c r="BK249" i="1"/>
  <c r="AQ247" i="1"/>
  <c r="AP247" i="1"/>
  <c r="AM248" i="1"/>
  <c r="AF173" i="1"/>
  <c r="AE173" i="1"/>
  <c r="BH248" i="1"/>
  <c r="BG248" i="1"/>
  <c r="BD249" i="1"/>
  <c r="BW234" i="1"/>
  <c r="BZ234" i="1"/>
  <c r="G129" i="1"/>
  <c r="E130" i="1" s="1"/>
  <c r="J129" i="1"/>
  <c r="AG172" i="1"/>
  <c r="AH172" i="1" s="1"/>
  <c r="AW248" i="1"/>
  <c r="AV248" i="1"/>
  <c r="AT249" i="1"/>
  <c r="CF239" i="1" l="1"/>
  <c r="CG239" i="1" s="1"/>
  <c r="CE240" i="1"/>
  <c r="CD240" i="1"/>
  <c r="CF240" i="1" s="1"/>
  <c r="CG240" i="1" s="1"/>
  <c r="CB241" i="1"/>
  <c r="AX248" i="1"/>
  <c r="AY248" i="1" s="1"/>
  <c r="BO248" i="1"/>
  <c r="BP248" i="1" s="1"/>
  <c r="AG173" i="1"/>
  <c r="AH173" i="1" s="1"/>
  <c r="N187" i="1"/>
  <c r="L188" i="1" s="1"/>
  <c r="N188" i="1" s="1"/>
  <c r="L189" i="1" s="1"/>
  <c r="BH249" i="1"/>
  <c r="BG249" i="1"/>
  <c r="BD250" i="1"/>
  <c r="AO247" i="1"/>
  <c r="AR247" i="1"/>
  <c r="Z130" i="1"/>
  <c r="Y130" i="1"/>
  <c r="AW249" i="1"/>
  <c r="AV249" i="1"/>
  <c r="AT250" i="1"/>
  <c r="I130" i="1"/>
  <c r="H130" i="1"/>
  <c r="BN249" i="1"/>
  <c r="BM249" i="1"/>
  <c r="BK250" i="1"/>
  <c r="BY236" i="1"/>
  <c r="BX236" i="1"/>
  <c r="BU237" i="1"/>
  <c r="BF248" i="1"/>
  <c r="BI248" i="1"/>
  <c r="AQ248" i="1"/>
  <c r="AP248" i="1"/>
  <c r="AM249" i="1"/>
  <c r="AC174" i="1"/>
  <c r="BW235" i="1"/>
  <c r="BZ235" i="1"/>
  <c r="AX249" i="1" l="1"/>
  <c r="AY249" i="1" s="1"/>
  <c r="CE241" i="1"/>
  <c r="CD241" i="1"/>
  <c r="CF241" i="1" s="1"/>
  <c r="CG241" i="1" s="1"/>
  <c r="CB242" i="1"/>
  <c r="O188" i="1"/>
  <c r="P188" i="1" s="1"/>
  <c r="P187" i="1"/>
  <c r="Q187" i="1" s="1"/>
  <c r="AF174" i="1"/>
  <c r="AE174" i="1"/>
  <c r="BY237" i="1"/>
  <c r="BX237" i="1"/>
  <c r="BU238" i="1"/>
  <c r="BN250" i="1"/>
  <c r="BM250" i="1"/>
  <c r="BK251" i="1"/>
  <c r="AO248" i="1"/>
  <c r="AR248" i="1"/>
  <c r="BO249" i="1"/>
  <c r="BP249" i="1" s="1"/>
  <c r="G130" i="1"/>
  <c r="E131" i="1" s="1"/>
  <c r="J130" i="1"/>
  <c r="AW250" i="1"/>
  <c r="AV250" i="1"/>
  <c r="AT251" i="1"/>
  <c r="O189" i="1"/>
  <c r="N189" i="1"/>
  <c r="L190" i="1" s="1"/>
  <c r="BH250" i="1"/>
  <c r="BG250" i="1"/>
  <c r="BD251" i="1"/>
  <c r="X130" i="1"/>
  <c r="V131" i="1" s="1"/>
  <c r="AA130" i="1"/>
  <c r="BW236" i="1"/>
  <c r="BZ236" i="1"/>
  <c r="AQ249" i="1"/>
  <c r="AP249" i="1"/>
  <c r="AM250" i="1"/>
  <c r="BF249" i="1"/>
  <c r="BI249" i="1"/>
  <c r="AX250" i="1" l="1"/>
  <c r="AY250" i="1" s="1"/>
  <c r="CE242" i="1"/>
  <c r="CD242" i="1"/>
  <c r="CF242" i="1" s="1"/>
  <c r="CG242" i="1" s="1"/>
  <c r="CB243" i="1"/>
  <c r="BO250" i="1"/>
  <c r="BP250" i="1" s="1"/>
  <c r="Q188" i="1"/>
  <c r="AG174" i="1"/>
  <c r="AH174" i="1" s="1"/>
  <c r="Z131" i="1"/>
  <c r="Y131" i="1"/>
  <c r="O190" i="1"/>
  <c r="N190" i="1"/>
  <c r="L191" i="1" s="1"/>
  <c r="BW237" i="1"/>
  <c r="BZ237" i="1"/>
  <c r="AO249" i="1"/>
  <c r="AR249" i="1"/>
  <c r="BH251" i="1"/>
  <c r="BG251" i="1"/>
  <c r="BD252" i="1"/>
  <c r="P189" i="1"/>
  <c r="AC175" i="1"/>
  <c r="BY238" i="1"/>
  <c r="BX238" i="1"/>
  <c r="BU239" i="1"/>
  <c r="AQ250" i="1"/>
  <c r="AP250" i="1"/>
  <c r="AM251" i="1"/>
  <c r="BF250" i="1"/>
  <c r="BI250" i="1"/>
  <c r="AW251" i="1"/>
  <c r="AV251" i="1"/>
  <c r="AT252" i="1"/>
  <c r="I131" i="1"/>
  <c r="H131" i="1"/>
  <c r="BN251" i="1"/>
  <c r="BM251" i="1"/>
  <c r="BK252" i="1"/>
  <c r="Q189" i="1" l="1"/>
  <c r="CE243" i="1"/>
  <c r="CD243" i="1"/>
  <c r="CF243" i="1" s="1"/>
  <c r="CG243" i="1" s="1"/>
  <c r="CB244" i="1"/>
  <c r="AX251" i="1"/>
  <c r="AY251" i="1" s="1"/>
  <c r="P190" i="1"/>
  <c r="BY239" i="1"/>
  <c r="BX239" i="1"/>
  <c r="BU240" i="1"/>
  <c r="BN252" i="1"/>
  <c r="BM252" i="1"/>
  <c r="BO252" i="1" s="1"/>
  <c r="BP252" i="1" s="1"/>
  <c r="BK253" i="1"/>
  <c r="AQ251" i="1"/>
  <c r="AP251" i="1"/>
  <c r="AM252" i="1"/>
  <c r="BO251" i="1"/>
  <c r="BP251" i="1" s="1"/>
  <c r="G131" i="1"/>
  <c r="E132" i="1" s="1"/>
  <c r="J131" i="1"/>
  <c r="BW238" i="1"/>
  <c r="BZ238" i="1"/>
  <c r="AF175" i="1"/>
  <c r="AE175" i="1"/>
  <c r="BF251" i="1"/>
  <c r="BI251" i="1"/>
  <c r="AW252" i="1"/>
  <c r="AV252" i="1"/>
  <c r="AT253" i="1"/>
  <c r="AO250" i="1"/>
  <c r="AR250" i="1"/>
  <c r="O191" i="1"/>
  <c r="N191" i="1"/>
  <c r="L192" i="1" s="1"/>
  <c r="BH252" i="1"/>
  <c r="BG252" i="1"/>
  <c r="BD253" i="1"/>
  <c r="X131" i="1"/>
  <c r="V132" i="1" s="1"/>
  <c r="AA131" i="1"/>
  <c r="Q190" i="1" l="1"/>
  <c r="CB245" i="1"/>
  <c r="CD244" i="1"/>
  <c r="CE244" i="1"/>
  <c r="AG175" i="1"/>
  <c r="AH175" i="1" s="1"/>
  <c r="P191" i="1"/>
  <c r="BF252" i="1"/>
  <c r="BI252" i="1"/>
  <c r="I132" i="1"/>
  <c r="H132" i="1"/>
  <c r="AO251" i="1"/>
  <c r="AR251" i="1"/>
  <c r="BY240" i="1"/>
  <c r="BX240" i="1"/>
  <c r="BU241" i="1"/>
  <c r="Z132" i="1"/>
  <c r="Y132" i="1"/>
  <c r="O192" i="1"/>
  <c r="N192" i="1"/>
  <c r="L193" i="1" s="1"/>
  <c r="AW253" i="1"/>
  <c r="AV253" i="1"/>
  <c r="AT254" i="1"/>
  <c r="BN253" i="1"/>
  <c r="BM253" i="1"/>
  <c r="BO253" i="1" s="1"/>
  <c r="BP253" i="1" s="1"/>
  <c r="BK254" i="1"/>
  <c r="BH253" i="1"/>
  <c r="BG253" i="1"/>
  <c r="BD254" i="1"/>
  <c r="AX252" i="1"/>
  <c r="AY252" i="1" s="1"/>
  <c r="AC176" i="1"/>
  <c r="AQ252" i="1"/>
  <c r="AP252" i="1"/>
  <c r="AM253" i="1"/>
  <c r="BW239" i="1"/>
  <c r="BZ239" i="1"/>
  <c r="Q191" i="1" l="1"/>
  <c r="CF244" i="1"/>
  <c r="CG244" i="1" s="1"/>
  <c r="CD245" i="1"/>
  <c r="CB246" i="1"/>
  <c r="CE245" i="1"/>
  <c r="AO252" i="1"/>
  <c r="AR252" i="1"/>
  <c r="AF176" i="1"/>
  <c r="AE176" i="1"/>
  <c r="O193" i="1"/>
  <c r="N193" i="1"/>
  <c r="L194" i="1" s="1"/>
  <c r="BW240" i="1"/>
  <c r="BZ240" i="1"/>
  <c r="BF253" i="1"/>
  <c r="BI253" i="1"/>
  <c r="AW254" i="1"/>
  <c r="AV254" i="1"/>
  <c r="AT255" i="1"/>
  <c r="AQ253" i="1"/>
  <c r="AP253" i="1"/>
  <c r="AM254" i="1"/>
  <c r="BN254" i="1"/>
  <c r="BM254" i="1"/>
  <c r="BO254" i="1" s="1"/>
  <c r="BP254" i="1" s="1"/>
  <c r="BK255" i="1"/>
  <c r="AX253" i="1"/>
  <c r="AY253" i="1" s="1"/>
  <c r="P192" i="1"/>
  <c r="Q192" i="1" s="1"/>
  <c r="X132" i="1"/>
  <c r="V133" i="1" s="1"/>
  <c r="AA132" i="1"/>
  <c r="G132" i="1"/>
  <c r="E133" i="1" s="1"/>
  <c r="I133" i="1" s="1"/>
  <c r="J132" i="1"/>
  <c r="BH254" i="1"/>
  <c r="BG254" i="1"/>
  <c r="BD255" i="1"/>
  <c r="BY241" i="1"/>
  <c r="BX241" i="1"/>
  <c r="BU242" i="1"/>
  <c r="CE246" i="1" l="1"/>
  <c r="CD246" i="1"/>
  <c r="CF246" i="1" s="1"/>
  <c r="CG246" i="1" s="1"/>
  <c r="CB247" i="1"/>
  <c r="CF245" i="1"/>
  <c r="CG245" i="1" s="1"/>
  <c r="AX254" i="1"/>
  <c r="AY254" i="1" s="1"/>
  <c r="AG176" i="1"/>
  <c r="AH176" i="1" s="1"/>
  <c r="H133" i="1"/>
  <c r="G133" i="1" s="1"/>
  <c r="E134" i="1" s="1"/>
  <c r="P193" i="1"/>
  <c r="Q193" i="1" s="1"/>
  <c r="BF254" i="1"/>
  <c r="BI254" i="1"/>
  <c r="Z133" i="1"/>
  <c r="Y133" i="1"/>
  <c r="AO253" i="1"/>
  <c r="AR253" i="1"/>
  <c r="O194" i="1"/>
  <c r="N194" i="1"/>
  <c r="L195" i="1" s="1"/>
  <c r="BW241" i="1"/>
  <c r="BZ241" i="1"/>
  <c r="AW255" i="1"/>
  <c r="AV255" i="1"/>
  <c r="AT256" i="1"/>
  <c r="BH255" i="1"/>
  <c r="BG255" i="1"/>
  <c r="BD256" i="1"/>
  <c r="AQ254" i="1"/>
  <c r="AP254" i="1"/>
  <c r="AM255" i="1"/>
  <c r="BY242" i="1"/>
  <c r="BX242" i="1"/>
  <c r="BU243" i="1"/>
  <c r="BN255" i="1"/>
  <c r="BM255" i="1"/>
  <c r="BO255" i="1" s="1"/>
  <c r="BP255" i="1" s="1"/>
  <c r="BK256" i="1"/>
  <c r="AC177" i="1"/>
  <c r="CD247" i="1" l="1"/>
  <c r="CB248" i="1"/>
  <c r="CE247" i="1"/>
  <c r="AX255" i="1"/>
  <c r="AY255" i="1" s="1"/>
  <c r="J133" i="1"/>
  <c r="H134" i="1"/>
  <c r="I134" i="1"/>
  <c r="BK257" i="1"/>
  <c r="BN256" i="1"/>
  <c r="BM256" i="1"/>
  <c r="AO254" i="1"/>
  <c r="AR254" i="1"/>
  <c r="BW242" i="1"/>
  <c r="BZ242" i="1"/>
  <c r="BD257" i="1"/>
  <c r="BH256" i="1"/>
  <c r="BG256" i="1"/>
  <c r="AT257" i="1"/>
  <c r="AW256" i="1"/>
  <c r="AV256" i="1"/>
  <c r="X133" i="1"/>
  <c r="V134" i="1" s="1"/>
  <c r="AA133" i="1"/>
  <c r="AQ255" i="1"/>
  <c r="AP255" i="1"/>
  <c r="AM256" i="1"/>
  <c r="O195" i="1"/>
  <c r="N195" i="1"/>
  <c r="AF177" i="1"/>
  <c r="AE177" i="1"/>
  <c r="AC178" i="1"/>
  <c r="BY243" i="1"/>
  <c r="BX243" i="1"/>
  <c r="BU244" i="1"/>
  <c r="BF255" i="1"/>
  <c r="BI255" i="1"/>
  <c r="P194" i="1"/>
  <c r="Q194" i="1" s="1"/>
  <c r="CB249" i="1" l="1"/>
  <c r="CE248" i="1"/>
  <c r="CD248" i="1"/>
  <c r="CF248" i="1" s="1"/>
  <c r="CG248" i="1" s="1"/>
  <c r="CF247" i="1"/>
  <c r="CG247" i="1" s="1"/>
  <c r="G134" i="1"/>
  <c r="E135" i="1" s="1"/>
  <c r="H135" i="1" s="1"/>
  <c r="P195" i="1"/>
  <c r="Q195" i="1" s="1"/>
  <c r="L196" i="1"/>
  <c r="O196" i="1" s="1"/>
  <c r="J134" i="1"/>
  <c r="AF178" i="1"/>
  <c r="AE178" i="1"/>
  <c r="AO255" i="1"/>
  <c r="AR255" i="1"/>
  <c r="Z134" i="1"/>
  <c r="Y134" i="1"/>
  <c r="BM257" i="1"/>
  <c r="BK258" i="1"/>
  <c r="BN257" i="1"/>
  <c r="BY244" i="1"/>
  <c r="BX244" i="1"/>
  <c r="BU245" i="1"/>
  <c r="AG177" i="1"/>
  <c r="AH177" i="1" s="1"/>
  <c r="AX256" i="1"/>
  <c r="AY256" i="1" s="1"/>
  <c r="BF256" i="1"/>
  <c r="BI256" i="1"/>
  <c r="AM257" i="1"/>
  <c r="AQ256" i="1"/>
  <c r="AP256" i="1"/>
  <c r="BG257" i="1"/>
  <c r="BD258" i="1"/>
  <c r="BH257" i="1"/>
  <c r="BO256" i="1"/>
  <c r="BP256" i="1" s="1"/>
  <c r="BW243" i="1"/>
  <c r="BZ243" i="1"/>
  <c r="AV257" i="1"/>
  <c r="AT258" i="1"/>
  <c r="AW257" i="1"/>
  <c r="AX257" i="1" l="1"/>
  <c r="AY257" i="1" s="1"/>
  <c r="CB250" i="1"/>
  <c r="CE249" i="1"/>
  <c r="CD249" i="1"/>
  <c r="CF249" i="1" s="1"/>
  <c r="CG249" i="1" s="1"/>
  <c r="AG178" i="1"/>
  <c r="N196" i="1"/>
  <c r="L197" i="1" s="1"/>
  <c r="N197" i="1" s="1"/>
  <c r="L198" i="1" s="1"/>
  <c r="I135" i="1"/>
  <c r="J135" i="1" s="1"/>
  <c r="BW244" i="1"/>
  <c r="BZ244" i="1"/>
  <c r="AV258" i="1"/>
  <c r="AT259" i="1"/>
  <c r="AW258" i="1"/>
  <c r="AC179" i="1"/>
  <c r="BF257" i="1"/>
  <c r="BI257" i="1"/>
  <c r="BY245" i="1"/>
  <c r="BX245" i="1"/>
  <c r="BU246" i="1"/>
  <c r="BM258" i="1"/>
  <c r="BO258" i="1" s="1"/>
  <c r="BP258" i="1" s="1"/>
  <c r="BK259" i="1"/>
  <c r="BN258" i="1"/>
  <c r="X134" i="1"/>
  <c r="V135" i="1" s="1"/>
  <c r="AA134" i="1"/>
  <c r="AH178" i="1"/>
  <c r="AO256" i="1"/>
  <c r="AR256" i="1"/>
  <c r="BG258" i="1"/>
  <c r="BD259" i="1"/>
  <c r="BH258" i="1"/>
  <c r="AP257" i="1"/>
  <c r="AM258" i="1"/>
  <c r="AQ257" i="1"/>
  <c r="BO257" i="1"/>
  <c r="BP257" i="1" s="1"/>
  <c r="AX258" i="1" l="1"/>
  <c r="AY258" i="1" s="1"/>
  <c r="CE250" i="1"/>
  <c r="CD250" i="1"/>
  <c r="CB251" i="1"/>
  <c r="O197" i="1"/>
  <c r="P197" i="1" s="1"/>
  <c r="P196" i="1"/>
  <c r="Q196" i="1" s="1"/>
  <c r="G135" i="1"/>
  <c r="E136" i="1" s="1"/>
  <c r="I136" i="1" s="1"/>
  <c r="AP258" i="1"/>
  <c r="AM259" i="1"/>
  <c r="AQ258" i="1"/>
  <c r="Z135" i="1"/>
  <c r="Y135" i="1"/>
  <c r="BY246" i="1"/>
  <c r="BX246" i="1"/>
  <c r="BU247" i="1"/>
  <c r="BF258" i="1"/>
  <c r="BI258" i="1"/>
  <c r="O198" i="1"/>
  <c r="N198" i="1"/>
  <c r="L199" i="1" s="1"/>
  <c r="AV259" i="1"/>
  <c r="AT260" i="1"/>
  <c r="AW259" i="1"/>
  <c r="BM259" i="1"/>
  <c r="BK260" i="1"/>
  <c r="BN259" i="1"/>
  <c r="BW245" i="1"/>
  <c r="BZ245" i="1"/>
  <c r="AO257" i="1"/>
  <c r="AR257" i="1"/>
  <c r="BG259" i="1"/>
  <c r="BD260" i="1"/>
  <c r="BH259" i="1"/>
  <c r="AF179" i="1"/>
  <c r="AE179" i="1"/>
  <c r="CE251" i="1" l="1"/>
  <c r="CD251" i="1"/>
  <c r="CF251" i="1" s="1"/>
  <c r="CG251" i="1" s="1"/>
  <c r="CB252" i="1"/>
  <c r="CF250" i="1"/>
  <c r="CG250" i="1" s="1"/>
  <c r="Q197" i="1"/>
  <c r="AX259" i="1"/>
  <c r="AY259" i="1" s="1"/>
  <c r="H136" i="1"/>
  <c r="G136" i="1" s="1"/>
  <c r="E137" i="1" s="1"/>
  <c r="AG179" i="1"/>
  <c r="AH179" i="1" s="1"/>
  <c r="AV260" i="1"/>
  <c r="AT261" i="1"/>
  <c r="AW260" i="1"/>
  <c r="BY247" i="1"/>
  <c r="BX247" i="1"/>
  <c r="BU248" i="1"/>
  <c r="X135" i="1"/>
  <c r="V136" i="1" s="1"/>
  <c r="AA135" i="1"/>
  <c r="BM260" i="1"/>
  <c r="BK261" i="1"/>
  <c r="BN260" i="1"/>
  <c r="O199" i="1"/>
  <c r="N199" i="1"/>
  <c r="BW246" i="1"/>
  <c r="BZ246" i="1"/>
  <c r="AO258" i="1"/>
  <c r="AR258" i="1"/>
  <c r="BF259" i="1"/>
  <c r="BI259" i="1"/>
  <c r="AC180" i="1"/>
  <c r="BG260" i="1"/>
  <c r="BD261" i="1"/>
  <c r="BH260" i="1"/>
  <c r="BO259" i="1"/>
  <c r="BP259" i="1" s="1"/>
  <c r="P198" i="1"/>
  <c r="AP259" i="1"/>
  <c r="AM260" i="1"/>
  <c r="AQ259" i="1"/>
  <c r="Q198" i="1" l="1"/>
  <c r="CE252" i="1"/>
  <c r="CD252" i="1"/>
  <c r="CF252" i="1" s="1"/>
  <c r="CG252" i="1" s="1"/>
  <c r="CB253" i="1"/>
  <c r="J136" i="1"/>
  <c r="H137" i="1"/>
  <c r="I137" i="1"/>
  <c r="P199" i="1"/>
  <c r="L200" i="1"/>
  <c r="O200" i="1" s="1"/>
  <c r="BO260" i="1"/>
  <c r="BP260" i="1" s="1"/>
  <c r="BW247" i="1"/>
  <c r="BZ247" i="1"/>
  <c r="AO259" i="1"/>
  <c r="AR259" i="1"/>
  <c r="BG261" i="1"/>
  <c r="BD262" i="1"/>
  <c r="BH261" i="1"/>
  <c r="Z136" i="1"/>
  <c r="Y136" i="1"/>
  <c r="AF180" i="1"/>
  <c r="AE180" i="1"/>
  <c r="BY248" i="1"/>
  <c r="BX248" i="1"/>
  <c r="BU249" i="1"/>
  <c r="AV261" i="1"/>
  <c r="AT262" i="1"/>
  <c r="AW261" i="1"/>
  <c r="AP260" i="1"/>
  <c r="AM261" i="1"/>
  <c r="AQ260" i="1"/>
  <c r="BF260" i="1"/>
  <c r="BI260" i="1"/>
  <c r="BM261" i="1"/>
  <c r="BO261" i="1" s="1"/>
  <c r="BP261" i="1" s="1"/>
  <c r="BK262" i="1"/>
  <c r="BN261" i="1"/>
  <c r="AX260" i="1"/>
  <c r="AY260" i="1" s="1"/>
  <c r="Q199" i="1" l="1"/>
  <c r="CB254" i="1"/>
  <c r="CE253" i="1"/>
  <c r="CD253" i="1"/>
  <c r="CF253" i="1" s="1"/>
  <c r="CG253" i="1" s="1"/>
  <c r="N200" i="1"/>
  <c r="P200" i="1" s="1"/>
  <c r="J137" i="1"/>
  <c r="G137" i="1"/>
  <c r="E138" i="1" s="1"/>
  <c r="AG180" i="1"/>
  <c r="AH180" i="1" s="1"/>
  <c r="AV262" i="1"/>
  <c r="AT263" i="1"/>
  <c r="AW262" i="1"/>
  <c r="BW248" i="1"/>
  <c r="BZ248" i="1"/>
  <c r="AX261" i="1"/>
  <c r="AY261" i="1" s="1"/>
  <c r="AC181" i="1"/>
  <c r="BF261" i="1"/>
  <c r="BI261" i="1"/>
  <c r="BM262" i="1"/>
  <c r="BK263" i="1"/>
  <c r="BN262" i="1"/>
  <c r="AO260" i="1"/>
  <c r="AR260" i="1"/>
  <c r="BY249" i="1"/>
  <c r="BX249" i="1"/>
  <c r="BU250" i="1"/>
  <c r="X136" i="1"/>
  <c r="V137" i="1" s="1"/>
  <c r="AA136" i="1"/>
  <c r="BG262" i="1"/>
  <c r="BD263" i="1"/>
  <c r="BH262" i="1"/>
  <c r="AP261" i="1"/>
  <c r="AM262" i="1"/>
  <c r="AQ261" i="1"/>
  <c r="Q200" i="1" l="1"/>
  <c r="CB255" i="1"/>
  <c r="CE254" i="1"/>
  <c r="CD254" i="1"/>
  <c r="CF254" i="1" s="1"/>
  <c r="CG254" i="1" s="1"/>
  <c r="BO262" i="1"/>
  <c r="BP262" i="1" s="1"/>
  <c r="L201" i="1"/>
  <c r="I138" i="1"/>
  <c r="H138" i="1"/>
  <c r="Z137" i="1"/>
  <c r="Y137" i="1"/>
  <c r="AP262" i="1"/>
  <c r="AM263" i="1"/>
  <c r="AQ262" i="1"/>
  <c r="BF262" i="1"/>
  <c r="BI262" i="1"/>
  <c r="BY250" i="1"/>
  <c r="BX250" i="1"/>
  <c r="BU251" i="1"/>
  <c r="BG263" i="1"/>
  <c r="BD264" i="1"/>
  <c r="BH263" i="1"/>
  <c r="AV263" i="1"/>
  <c r="AT264" i="1"/>
  <c r="AW263" i="1"/>
  <c r="AO261" i="1"/>
  <c r="AR261" i="1"/>
  <c r="BW249" i="1"/>
  <c r="BZ249" i="1"/>
  <c r="BM263" i="1"/>
  <c r="BO263" i="1" s="1"/>
  <c r="BP263" i="1" s="1"/>
  <c r="BK264" i="1"/>
  <c r="BN263" i="1"/>
  <c r="AF181" i="1"/>
  <c r="AE181" i="1"/>
  <c r="AX262" i="1"/>
  <c r="AY262" i="1" s="1"/>
  <c r="CE255" i="1" l="1"/>
  <c r="CD255" i="1"/>
  <c r="CB256" i="1"/>
  <c r="AX263" i="1"/>
  <c r="AY263" i="1" s="1"/>
  <c r="O201" i="1"/>
  <c r="N201" i="1"/>
  <c r="AG181" i="1"/>
  <c r="AH181" i="1" s="1"/>
  <c r="G138" i="1"/>
  <c r="E139" i="1" s="1"/>
  <c r="J138" i="1"/>
  <c r="AV264" i="1"/>
  <c r="AT265" i="1"/>
  <c r="AW264" i="1"/>
  <c r="AC182" i="1"/>
  <c r="BM264" i="1"/>
  <c r="BK265" i="1"/>
  <c r="BN264" i="1"/>
  <c r="BW250" i="1"/>
  <c r="BZ250" i="1"/>
  <c r="AO262" i="1"/>
  <c r="AR262" i="1"/>
  <c r="BF263" i="1"/>
  <c r="BI263" i="1"/>
  <c r="AP263" i="1"/>
  <c r="AM264" i="1"/>
  <c r="AQ263" i="1"/>
  <c r="X137" i="1"/>
  <c r="V138" i="1" s="1"/>
  <c r="AA137" i="1"/>
  <c r="BG264" i="1"/>
  <c r="BD265" i="1"/>
  <c r="BH264" i="1"/>
  <c r="BY251" i="1"/>
  <c r="BX251" i="1"/>
  <c r="BU252" i="1"/>
  <c r="CF255" i="1" l="1"/>
  <c r="CG255" i="1" s="1"/>
  <c r="CB257" i="1"/>
  <c r="CD256" i="1"/>
  <c r="CE256" i="1"/>
  <c r="L202" i="1"/>
  <c r="P201" i="1"/>
  <c r="Q201" i="1" s="1"/>
  <c r="I139" i="1"/>
  <c r="H139" i="1"/>
  <c r="BY252" i="1"/>
  <c r="BX252" i="1"/>
  <c r="BU253" i="1"/>
  <c r="AF182" i="1"/>
  <c r="AE182" i="1"/>
  <c r="AC183" i="1"/>
  <c r="BF264" i="1"/>
  <c r="BI264" i="1"/>
  <c r="Z138" i="1"/>
  <c r="Y138" i="1"/>
  <c r="BW251" i="1"/>
  <c r="BZ251" i="1"/>
  <c r="BG265" i="1"/>
  <c r="BD266" i="1"/>
  <c r="BH265" i="1"/>
  <c r="AO263" i="1"/>
  <c r="AR263" i="1"/>
  <c r="BM265" i="1"/>
  <c r="BK266" i="1"/>
  <c r="BN265" i="1"/>
  <c r="AV265" i="1"/>
  <c r="AT266" i="1"/>
  <c r="AW265" i="1"/>
  <c r="AP264" i="1"/>
  <c r="AM265" i="1"/>
  <c r="AQ264" i="1"/>
  <c r="BO264" i="1"/>
  <c r="BP264" i="1" s="1"/>
  <c r="AX264" i="1"/>
  <c r="AY264" i="1" s="1"/>
  <c r="CF256" i="1" l="1"/>
  <c r="CG256" i="1" s="1"/>
  <c r="CE257" i="1"/>
  <c r="CD257" i="1"/>
  <c r="CF257" i="1" s="1"/>
  <c r="CG257" i="1" s="1"/>
  <c r="CB258" i="1"/>
  <c r="BO265" i="1"/>
  <c r="BP265" i="1" s="1"/>
  <c r="N202" i="1"/>
  <c r="O202" i="1"/>
  <c r="G139" i="1"/>
  <c r="E140" i="1" s="1"/>
  <c r="J139" i="1"/>
  <c r="AG182" i="1"/>
  <c r="AH182" i="1" s="1"/>
  <c r="AP265" i="1"/>
  <c r="AM266" i="1"/>
  <c r="AQ265" i="1"/>
  <c r="AX265" i="1"/>
  <c r="AY265" i="1" s="1"/>
  <c r="AF183" i="1"/>
  <c r="AE183" i="1"/>
  <c r="BY253" i="1"/>
  <c r="BX253" i="1"/>
  <c r="BU254" i="1"/>
  <c r="BM266" i="1"/>
  <c r="BO266" i="1" s="1"/>
  <c r="BP266" i="1" s="1"/>
  <c r="BK267" i="1"/>
  <c r="BN266" i="1"/>
  <c r="BF265" i="1"/>
  <c r="BI265" i="1"/>
  <c r="X138" i="1"/>
  <c r="V139" i="1" s="1"/>
  <c r="AA138" i="1"/>
  <c r="AO264" i="1"/>
  <c r="AR264" i="1"/>
  <c r="AV266" i="1"/>
  <c r="AT267" i="1"/>
  <c r="AW266" i="1"/>
  <c r="BG266" i="1"/>
  <c r="BD267" i="1"/>
  <c r="BH266" i="1"/>
  <c r="BW252" i="1"/>
  <c r="BZ252" i="1"/>
  <c r="CD258" i="1" l="1"/>
  <c r="CB259" i="1"/>
  <c r="CE258" i="1"/>
  <c r="L203" i="1"/>
  <c r="P202" i="1"/>
  <c r="Q202" i="1" s="1"/>
  <c r="AG183" i="1"/>
  <c r="AH183" i="1" s="1"/>
  <c r="H140" i="1"/>
  <c r="I140" i="1"/>
  <c r="Z139" i="1"/>
  <c r="Y139" i="1"/>
  <c r="BM267" i="1"/>
  <c r="BK268" i="1"/>
  <c r="BN267" i="1"/>
  <c r="BW253" i="1"/>
  <c r="BZ253" i="1"/>
  <c r="AC184" i="1"/>
  <c r="AO265" i="1"/>
  <c r="AR265" i="1"/>
  <c r="AV267" i="1"/>
  <c r="AT268" i="1"/>
  <c r="AW267" i="1"/>
  <c r="BY254" i="1"/>
  <c r="BX254" i="1"/>
  <c r="BU255" i="1"/>
  <c r="AP266" i="1"/>
  <c r="AM267" i="1"/>
  <c r="AQ266" i="1"/>
  <c r="BF266" i="1"/>
  <c r="BI266" i="1"/>
  <c r="BG267" i="1"/>
  <c r="BD268" i="1"/>
  <c r="BH267" i="1"/>
  <c r="AX266" i="1"/>
  <c r="AY266" i="1" s="1"/>
  <c r="CE259" i="1" l="1"/>
  <c r="CD259" i="1"/>
  <c r="CF259" i="1" s="1"/>
  <c r="CG259" i="1" s="1"/>
  <c r="CB260" i="1"/>
  <c r="CF258" i="1"/>
  <c r="CG258" i="1" s="1"/>
  <c r="O203" i="1"/>
  <c r="N203" i="1"/>
  <c r="G140" i="1"/>
  <c r="E141" i="1" s="1"/>
  <c r="J140" i="1"/>
  <c r="BY255" i="1"/>
  <c r="BX255" i="1"/>
  <c r="BU256" i="1"/>
  <c r="AV268" i="1"/>
  <c r="AT269" i="1"/>
  <c r="AW268" i="1"/>
  <c r="AF184" i="1"/>
  <c r="AE184" i="1"/>
  <c r="BM268" i="1"/>
  <c r="BK269" i="1"/>
  <c r="BN268" i="1"/>
  <c r="X139" i="1"/>
  <c r="V140" i="1" s="1"/>
  <c r="AA139" i="1"/>
  <c r="AP267" i="1"/>
  <c r="AM268" i="1"/>
  <c r="AQ267" i="1"/>
  <c r="AX267" i="1"/>
  <c r="AY267" i="1" s="1"/>
  <c r="BO267" i="1"/>
  <c r="BP267" i="1" s="1"/>
  <c r="BF267" i="1"/>
  <c r="BI267" i="1"/>
  <c r="BW254" i="1"/>
  <c r="BZ254" i="1"/>
  <c r="BG268" i="1"/>
  <c r="BD269" i="1"/>
  <c r="BH268" i="1"/>
  <c r="AO266" i="1"/>
  <c r="AR266" i="1"/>
  <c r="AX268" i="1" l="1"/>
  <c r="AY268" i="1" s="1"/>
  <c r="CE260" i="1"/>
  <c r="CD260" i="1"/>
  <c r="CF260" i="1" s="1"/>
  <c r="CG260" i="1" s="1"/>
  <c r="CB261" i="1"/>
  <c r="L204" i="1"/>
  <c r="P203" i="1"/>
  <c r="Q203" i="1" s="1"/>
  <c r="AG184" i="1"/>
  <c r="AH184" i="1" s="1"/>
  <c r="I141" i="1"/>
  <c r="H141" i="1"/>
  <c r="BG269" i="1"/>
  <c r="BD270" i="1"/>
  <c r="BH269" i="1"/>
  <c r="AO267" i="1"/>
  <c r="AR267" i="1"/>
  <c r="AP268" i="1"/>
  <c r="AM269" i="1"/>
  <c r="AQ268" i="1"/>
  <c r="BM269" i="1"/>
  <c r="BK270" i="1"/>
  <c r="BN269" i="1"/>
  <c r="BU257" i="1"/>
  <c r="BY256" i="1"/>
  <c r="BX256" i="1"/>
  <c r="BO268" i="1"/>
  <c r="BP268" i="1" s="1"/>
  <c r="BF268" i="1"/>
  <c r="BI268" i="1"/>
  <c r="Z140" i="1"/>
  <c r="Y140" i="1"/>
  <c r="AC185" i="1"/>
  <c r="AV269" i="1"/>
  <c r="AT270" i="1"/>
  <c r="AW269" i="1"/>
  <c r="BW255" i="1"/>
  <c r="BZ255" i="1"/>
  <c r="CD261" i="1" l="1"/>
  <c r="CB262" i="1"/>
  <c r="CE261" i="1"/>
  <c r="AX269" i="1"/>
  <c r="AY269" i="1" s="1"/>
  <c r="O204" i="1"/>
  <c r="N204" i="1"/>
  <c r="J141" i="1"/>
  <c r="G141" i="1"/>
  <c r="E142" i="1" s="1"/>
  <c r="BX257" i="1"/>
  <c r="BU258" i="1"/>
  <c r="BY257" i="1"/>
  <c r="AP269" i="1"/>
  <c r="AM270" i="1"/>
  <c r="AQ269" i="1"/>
  <c r="AV270" i="1"/>
  <c r="AX270" i="1" s="1"/>
  <c r="AY270" i="1" s="1"/>
  <c r="AT271" i="1"/>
  <c r="AW270" i="1"/>
  <c r="BF269" i="1"/>
  <c r="BI269" i="1"/>
  <c r="X140" i="1"/>
  <c r="V141" i="1" s="1"/>
  <c r="AA140" i="1"/>
  <c r="BM270" i="1"/>
  <c r="BK271" i="1"/>
  <c r="BN270" i="1"/>
  <c r="BG270" i="1"/>
  <c r="BD271" i="1"/>
  <c r="BH270" i="1"/>
  <c r="AF185" i="1"/>
  <c r="AE185" i="1"/>
  <c r="BW256" i="1"/>
  <c r="BZ256" i="1"/>
  <c r="BO269" i="1"/>
  <c r="BP269" i="1" s="1"/>
  <c r="AO268" i="1"/>
  <c r="AR268" i="1"/>
  <c r="CE262" i="1" l="1"/>
  <c r="CD262" i="1"/>
  <c r="CF262" i="1" s="1"/>
  <c r="CG262" i="1" s="1"/>
  <c r="CB263" i="1"/>
  <c r="CF261" i="1"/>
  <c r="CG261" i="1" s="1"/>
  <c r="L205" i="1"/>
  <c r="P204" i="1"/>
  <c r="Q204" i="1" s="1"/>
  <c r="AG185" i="1"/>
  <c r="AH185" i="1" s="1"/>
  <c r="H142" i="1"/>
  <c r="I142" i="1"/>
  <c r="BF270" i="1"/>
  <c r="BI270" i="1"/>
  <c r="BO270" i="1"/>
  <c r="BP270" i="1" s="1"/>
  <c r="AV271" i="1"/>
  <c r="AT272" i="1"/>
  <c r="AW271" i="1"/>
  <c r="AC186" i="1"/>
  <c r="BG271" i="1"/>
  <c r="BD272" i="1"/>
  <c r="BH271" i="1"/>
  <c r="BW257" i="1"/>
  <c r="BZ257" i="1"/>
  <c r="Z141" i="1"/>
  <c r="Y141" i="1"/>
  <c r="AO269" i="1"/>
  <c r="AR269" i="1"/>
  <c r="BX258" i="1"/>
  <c r="BU259" i="1"/>
  <c r="BY258" i="1"/>
  <c r="BM271" i="1"/>
  <c r="BO271" i="1" s="1"/>
  <c r="BP271" i="1" s="1"/>
  <c r="BK272" i="1"/>
  <c r="BN271" i="1"/>
  <c r="AP270" i="1"/>
  <c r="AM271" i="1"/>
  <c r="AQ270" i="1"/>
  <c r="CE263" i="1" l="1"/>
  <c r="CD263" i="1"/>
  <c r="CF263" i="1" s="1"/>
  <c r="CG263" i="1" s="1"/>
  <c r="CB264" i="1"/>
  <c r="AX271" i="1"/>
  <c r="AY271" i="1" s="1"/>
  <c r="N205" i="1"/>
  <c r="O205" i="1"/>
  <c r="G142" i="1"/>
  <c r="E143" i="1" s="1"/>
  <c r="J142" i="1"/>
  <c r="BW258" i="1"/>
  <c r="BZ258" i="1"/>
  <c r="BF271" i="1"/>
  <c r="BI271" i="1"/>
  <c r="AO270" i="1"/>
  <c r="AR270" i="1"/>
  <c r="BX259" i="1"/>
  <c r="BU260" i="1"/>
  <c r="BY259" i="1"/>
  <c r="BG272" i="1"/>
  <c r="BD273" i="1"/>
  <c r="BH272" i="1"/>
  <c r="AV272" i="1"/>
  <c r="AT273" i="1"/>
  <c r="AW272" i="1"/>
  <c r="BM272" i="1"/>
  <c r="BK273" i="1"/>
  <c r="BN272" i="1"/>
  <c r="AP271" i="1"/>
  <c r="AM272" i="1"/>
  <c r="AQ271" i="1"/>
  <c r="X141" i="1"/>
  <c r="V142" i="1" s="1"/>
  <c r="AA141" i="1"/>
  <c r="AF186" i="1"/>
  <c r="AE186" i="1"/>
  <c r="AC187" i="1"/>
  <c r="CE264" i="1" l="1"/>
  <c r="CD264" i="1"/>
  <c r="CF264" i="1" s="1"/>
  <c r="CG264" i="1" s="1"/>
  <c r="CB265" i="1"/>
  <c r="AX272" i="1"/>
  <c r="AY272" i="1" s="1"/>
  <c r="BO272" i="1"/>
  <c r="BP272" i="1" s="1"/>
  <c r="L206" i="1"/>
  <c r="P205" i="1"/>
  <c r="Q205" i="1" s="1"/>
  <c r="AG186" i="1"/>
  <c r="AH186" i="1" s="1"/>
  <c r="H143" i="1"/>
  <c r="I143" i="1"/>
  <c r="Z142" i="1"/>
  <c r="Y142" i="1"/>
  <c r="BF272" i="1"/>
  <c r="BI272" i="1"/>
  <c r="BW259" i="1"/>
  <c r="BZ259" i="1"/>
  <c r="AF187" i="1"/>
  <c r="AE187" i="1"/>
  <c r="BG273" i="1"/>
  <c r="BD274" i="1"/>
  <c r="BH273" i="1"/>
  <c r="BX260" i="1"/>
  <c r="BU261" i="1"/>
  <c r="BY260" i="1"/>
  <c r="AO271" i="1"/>
  <c r="AR271" i="1"/>
  <c r="AV273" i="1"/>
  <c r="AT274" i="1"/>
  <c r="AW273" i="1"/>
  <c r="AP272" i="1"/>
  <c r="AM273" i="1"/>
  <c r="AQ272" i="1"/>
  <c r="BM273" i="1"/>
  <c r="BK274" i="1"/>
  <c r="BN273" i="1"/>
  <c r="CD265" i="1" l="1"/>
  <c r="CB266" i="1"/>
  <c r="CE265" i="1"/>
  <c r="AX273" i="1"/>
  <c r="AY273" i="1" s="1"/>
  <c r="N206" i="1"/>
  <c r="O206" i="1"/>
  <c r="AG187" i="1"/>
  <c r="AH187" i="1" s="1"/>
  <c r="G143" i="1"/>
  <c r="E144" i="1" s="1"/>
  <c r="J143" i="1"/>
  <c r="AP273" i="1"/>
  <c r="AM274" i="1"/>
  <c r="AQ273" i="1"/>
  <c r="BM274" i="1"/>
  <c r="BK275" i="1"/>
  <c r="BN274" i="1"/>
  <c r="BF273" i="1"/>
  <c r="BI273" i="1"/>
  <c r="BO273" i="1"/>
  <c r="BP273" i="1" s="1"/>
  <c r="BW260" i="1"/>
  <c r="BZ260" i="1"/>
  <c r="BG274" i="1"/>
  <c r="BD275" i="1"/>
  <c r="BH274" i="1"/>
  <c r="AO272" i="1"/>
  <c r="AR272" i="1"/>
  <c r="AV274" i="1"/>
  <c r="AT275" i="1"/>
  <c r="AW274" i="1"/>
  <c r="BX261" i="1"/>
  <c r="BU262" i="1"/>
  <c r="BY261" i="1"/>
  <c r="AC188" i="1"/>
  <c r="X142" i="1"/>
  <c r="V143" i="1" s="1"/>
  <c r="AA142" i="1"/>
  <c r="BO274" i="1" l="1"/>
  <c r="BP274" i="1" s="1"/>
  <c r="CE266" i="1"/>
  <c r="CD266" i="1"/>
  <c r="CF266" i="1" s="1"/>
  <c r="CG266" i="1" s="1"/>
  <c r="CB267" i="1"/>
  <c r="CF265" i="1"/>
  <c r="CG265" i="1" s="1"/>
  <c r="AX274" i="1"/>
  <c r="AY274" i="1" s="1"/>
  <c r="L207" i="1"/>
  <c r="P206" i="1"/>
  <c r="Q206" i="1" s="1"/>
  <c r="H144" i="1"/>
  <c r="I144" i="1"/>
  <c r="Z143" i="1"/>
  <c r="Y143" i="1"/>
  <c r="AF188" i="1"/>
  <c r="AE188" i="1"/>
  <c r="BW261" i="1"/>
  <c r="BZ261" i="1"/>
  <c r="AV275" i="1"/>
  <c r="AT276" i="1"/>
  <c r="AW275" i="1"/>
  <c r="BF274" i="1"/>
  <c r="BI274" i="1"/>
  <c r="BM275" i="1"/>
  <c r="BK276" i="1"/>
  <c r="BN275" i="1"/>
  <c r="BX262" i="1"/>
  <c r="BU263" i="1"/>
  <c r="BY262" i="1"/>
  <c r="BG275" i="1"/>
  <c r="BD276" i="1"/>
  <c r="BH275" i="1"/>
  <c r="AO273" i="1"/>
  <c r="AR273" i="1"/>
  <c r="AP274" i="1"/>
  <c r="AM275" i="1"/>
  <c r="AQ274" i="1"/>
  <c r="BO275" i="1" l="1"/>
  <c r="BP275" i="1" s="1"/>
  <c r="CD267" i="1"/>
  <c r="CB268" i="1"/>
  <c r="CE267" i="1"/>
  <c r="AX275" i="1"/>
  <c r="AY275" i="1" s="1"/>
  <c r="O207" i="1"/>
  <c r="N207" i="1"/>
  <c r="AG188" i="1"/>
  <c r="AH188" i="1" s="1"/>
  <c r="J144" i="1"/>
  <c r="G144" i="1"/>
  <c r="E145" i="1" s="1"/>
  <c r="BG276" i="1"/>
  <c r="BD277" i="1"/>
  <c r="BH276" i="1"/>
  <c r="AC189" i="1"/>
  <c r="AP275" i="1"/>
  <c r="AM276" i="1"/>
  <c r="AQ275" i="1"/>
  <c r="AO274" i="1"/>
  <c r="AR274" i="1"/>
  <c r="BM276" i="1"/>
  <c r="BK277" i="1"/>
  <c r="BN276" i="1"/>
  <c r="BW262" i="1"/>
  <c r="BZ262" i="1"/>
  <c r="AV276" i="1"/>
  <c r="AT277" i="1"/>
  <c r="AW276" i="1"/>
  <c r="X143" i="1"/>
  <c r="V144" i="1" s="1"/>
  <c r="AA143" i="1"/>
  <c r="BF275" i="1"/>
  <c r="BI275" i="1"/>
  <c r="BX263" i="1"/>
  <c r="BU264" i="1"/>
  <c r="BY263" i="1"/>
  <c r="CD268" i="1" l="1"/>
  <c r="CB269" i="1"/>
  <c r="CE268" i="1"/>
  <c r="CF267" i="1"/>
  <c r="CG267" i="1" s="1"/>
  <c r="P207" i="1"/>
  <c r="Q207" i="1" s="1"/>
  <c r="L208" i="1"/>
  <c r="I145" i="1"/>
  <c r="H145" i="1"/>
  <c r="BW263" i="1"/>
  <c r="BZ263" i="1"/>
  <c r="AV277" i="1"/>
  <c r="AX277" i="1" s="1"/>
  <c r="AY277" i="1" s="1"/>
  <c r="AT278" i="1"/>
  <c r="AW277" i="1"/>
  <c r="BM277" i="1"/>
  <c r="BK278" i="1"/>
  <c r="BN277" i="1"/>
  <c r="AO275" i="1"/>
  <c r="AR275" i="1"/>
  <c r="BF276" i="1"/>
  <c r="BI276" i="1"/>
  <c r="BX264" i="1"/>
  <c r="BU265" i="1"/>
  <c r="BY264" i="1"/>
  <c r="AX276" i="1"/>
  <c r="AY276" i="1" s="1"/>
  <c r="BO276" i="1"/>
  <c r="BP276" i="1" s="1"/>
  <c r="AP276" i="1"/>
  <c r="AM277" i="1"/>
  <c r="AQ276" i="1"/>
  <c r="BG277" i="1"/>
  <c r="BD278" i="1"/>
  <c r="BH277" i="1"/>
  <c r="Z144" i="1"/>
  <c r="Y144" i="1"/>
  <c r="AF189" i="1"/>
  <c r="AE189" i="1"/>
  <c r="CD269" i="1" l="1"/>
  <c r="CB270" i="1"/>
  <c r="CE269" i="1"/>
  <c r="CF268" i="1"/>
  <c r="CG268" i="1" s="1"/>
  <c r="BO277" i="1"/>
  <c r="BP277" i="1" s="1"/>
  <c r="O208" i="1"/>
  <c r="N208" i="1"/>
  <c r="J145" i="1"/>
  <c r="G145" i="1"/>
  <c r="E146" i="1" s="1"/>
  <c r="AG189" i="1"/>
  <c r="AH189" i="1" s="1"/>
  <c r="AC190" i="1"/>
  <c r="AV278" i="1"/>
  <c r="AT279" i="1"/>
  <c r="AW278" i="1"/>
  <c r="AA144" i="1"/>
  <c r="X144" i="1"/>
  <c r="V145" i="1" s="1"/>
  <c r="AO276" i="1"/>
  <c r="AR276" i="1"/>
  <c r="BK279" i="1"/>
  <c r="BM278" i="1"/>
  <c r="BO278" i="1" s="1"/>
  <c r="BP278" i="1" s="1"/>
  <c r="BN278" i="1"/>
  <c r="BF277" i="1"/>
  <c r="BI277" i="1"/>
  <c r="BW264" i="1"/>
  <c r="BZ264" i="1"/>
  <c r="AP277" i="1"/>
  <c r="AM278" i="1"/>
  <c r="AQ277" i="1"/>
  <c r="BD279" i="1"/>
  <c r="BG278" i="1"/>
  <c r="BH278" i="1"/>
  <c r="BX265" i="1"/>
  <c r="BU266" i="1"/>
  <c r="BY265" i="1"/>
  <c r="CB271" i="1" l="1"/>
  <c r="CD270" i="1"/>
  <c r="CE270" i="1"/>
  <c r="CF269" i="1"/>
  <c r="CG269" i="1" s="1"/>
  <c r="AX278" i="1"/>
  <c r="AY278" i="1" s="1"/>
  <c r="L209" i="1"/>
  <c r="P208" i="1"/>
  <c r="Q208" i="1" s="1"/>
  <c r="I146" i="1"/>
  <c r="H146" i="1"/>
  <c r="AO277" i="1"/>
  <c r="AR277" i="1"/>
  <c r="AT280" i="1"/>
  <c r="AV279" i="1"/>
  <c r="AW279" i="1"/>
  <c r="BF278" i="1"/>
  <c r="BI278" i="1"/>
  <c r="AP278" i="1"/>
  <c r="AM279" i="1"/>
  <c r="AQ278" i="1"/>
  <c r="Z145" i="1"/>
  <c r="Y145" i="1"/>
  <c r="BW265" i="1"/>
  <c r="BZ265" i="1"/>
  <c r="BK280" i="1"/>
  <c r="BN279" i="1"/>
  <c r="BM279" i="1"/>
  <c r="BX266" i="1"/>
  <c r="BU267" i="1"/>
  <c r="BY266" i="1"/>
  <c r="BD280" i="1"/>
  <c r="BH279" i="1"/>
  <c r="BG279" i="1"/>
  <c r="AF190" i="1"/>
  <c r="AE190" i="1"/>
  <c r="AC191" i="1" s="1"/>
  <c r="CF270" i="1" l="1"/>
  <c r="CG270" i="1" s="1"/>
  <c r="AX279" i="1"/>
  <c r="AY279" i="1" s="1"/>
  <c r="CE271" i="1"/>
  <c r="CD271" i="1"/>
  <c r="CB272" i="1"/>
  <c r="O209" i="1"/>
  <c r="N209" i="1"/>
  <c r="G146" i="1"/>
  <c r="E147" i="1" s="1"/>
  <c r="J146" i="1"/>
  <c r="AF191" i="1"/>
  <c r="AE191" i="1"/>
  <c r="AA145" i="1"/>
  <c r="X145" i="1"/>
  <c r="V146" i="1" s="1"/>
  <c r="BN280" i="1"/>
  <c r="BM280" i="1"/>
  <c r="BK281" i="1"/>
  <c r="BX267" i="1"/>
  <c r="BU268" i="1"/>
  <c r="BY267" i="1"/>
  <c r="AW280" i="1"/>
  <c r="AV280" i="1"/>
  <c r="AT281" i="1"/>
  <c r="BW266" i="1"/>
  <c r="BZ266" i="1"/>
  <c r="BF279" i="1"/>
  <c r="BI279" i="1"/>
  <c r="BO279" i="1"/>
  <c r="BP279" i="1" s="1"/>
  <c r="AO278" i="1"/>
  <c r="AR278" i="1"/>
  <c r="AG190" i="1"/>
  <c r="AH190" i="1" s="1"/>
  <c r="BH280" i="1"/>
  <c r="BG280" i="1"/>
  <c r="BD281" i="1"/>
  <c r="AM280" i="1"/>
  <c r="AP279" i="1"/>
  <c r="AQ279" i="1"/>
  <c r="CE272" i="1" l="1"/>
  <c r="CD272" i="1"/>
  <c r="CF272" i="1" s="1"/>
  <c r="CG272" i="1" s="1"/>
  <c r="CB273" i="1"/>
  <c r="CF271" i="1"/>
  <c r="CG271" i="1" s="1"/>
  <c r="BO280" i="1"/>
  <c r="BP280" i="1" s="1"/>
  <c r="L210" i="1"/>
  <c r="P209" i="1"/>
  <c r="Q209" i="1" s="1"/>
  <c r="I147" i="1"/>
  <c r="H147" i="1"/>
  <c r="AG191" i="1"/>
  <c r="AH191" i="1" s="1"/>
  <c r="BF280" i="1"/>
  <c r="BI280" i="1"/>
  <c r="BX268" i="1"/>
  <c r="BU269" i="1"/>
  <c r="BY268" i="1"/>
  <c r="AQ280" i="1"/>
  <c r="AP280" i="1"/>
  <c r="AM281" i="1"/>
  <c r="AW281" i="1"/>
  <c r="AV281" i="1"/>
  <c r="AX281" i="1" s="1"/>
  <c r="AY281" i="1" s="1"/>
  <c r="AT282" i="1"/>
  <c r="AC192" i="1"/>
  <c r="BH281" i="1"/>
  <c r="BG281" i="1"/>
  <c r="BD282" i="1"/>
  <c r="AX280" i="1"/>
  <c r="AY280" i="1" s="1"/>
  <c r="BN281" i="1"/>
  <c r="BM281" i="1"/>
  <c r="BK282" i="1"/>
  <c r="AO279" i="1"/>
  <c r="AR279" i="1"/>
  <c r="BW267" i="1"/>
  <c r="BZ267" i="1"/>
  <c r="Z146" i="1"/>
  <c r="Y146" i="1"/>
  <c r="CD273" i="1" l="1"/>
  <c r="CB274" i="1"/>
  <c r="CE273" i="1"/>
  <c r="BO281" i="1"/>
  <c r="BP281" i="1" s="1"/>
  <c r="O210" i="1"/>
  <c r="N210" i="1"/>
  <c r="J147" i="1"/>
  <c r="G147" i="1"/>
  <c r="E148" i="1" s="1"/>
  <c r="BN282" i="1"/>
  <c r="BM282" i="1"/>
  <c r="BK283" i="1"/>
  <c r="AF192" i="1"/>
  <c r="AE192" i="1"/>
  <c r="AC193" i="1"/>
  <c r="AO280" i="1"/>
  <c r="AR280" i="1"/>
  <c r="BX269" i="1"/>
  <c r="BU270" i="1"/>
  <c r="BY269" i="1"/>
  <c r="AA146" i="1"/>
  <c r="X146" i="1"/>
  <c r="V147" i="1" s="1"/>
  <c r="BF281" i="1"/>
  <c r="BI281" i="1"/>
  <c r="AQ281" i="1"/>
  <c r="AP281" i="1"/>
  <c r="AM282" i="1"/>
  <c r="BH282" i="1"/>
  <c r="BG282" i="1"/>
  <c r="BD283" i="1"/>
  <c r="AW282" i="1"/>
  <c r="AV282" i="1"/>
  <c r="AX282" i="1" s="1"/>
  <c r="AY282" i="1" s="1"/>
  <c r="AT283" i="1"/>
  <c r="BW268" i="1"/>
  <c r="BZ268" i="1"/>
  <c r="CB275" i="1" l="1"/>
  <c r="CE274" i="1"/>
  <c r="CD274" i="1"/>
  <c r="CF274" i="1" s="1"/>
  <c r="CG274" i="1" s="1"/>
  <c r="CF273" i="1"/>
  <c r="CG273" i="1" s="1"/>
  <c r="P210" i="1"/>
  <c r="Q210" i="1" s="1"/>
  <c r="L211" i="1"/>
  <c r="I148" i="1"/>
  <c r="H148" i="1"/>
  <c r="BW269" i="1"/>
  <c r="BZ269" i="1"/>
  <c r="AF193" i="1"/>
  <c r="AE193" i="1"/>
  <c r="BF282" i="1"/>
  <c r="BI282" i="1"/>
  <c r="AQ282" i="1"/>
  <c r="AP282" i="1"/>
  <c r="AM283" i="1"/>
  <c r="BX270" i="1"/>
  <c r="BU271" i="1"/>
  <c r="BY270" i="1"/>
  <c r="AG192" i="1"/>
  <c r="AH192" i="1" s="1"/>
  <c r="BN283" i="1"/>
  <c r="BM283" i="1"/>
  <c r="BK284" i="1"/>
  <c r="AW283" i="1"/>
  <c r="AV283" i="1"/>
  <c r="AT284" i="1"/>
  <c r="Z147" i="1"/>
  <c r="Y147" i="1"/>
  <c r="BO282" i="1"/>
  <c r="BP282" i="1" s="1"/>
  <c r="BH283" i="1"/>
  <c r="BG283" i="1"/>
  <c r="BD284" i="1"/>
  <c r="AO281" i="1"/>
  <c r="AR281" i="1"/>
  <c r="CB276" i="1" l="1"/>
  <c r="CE275" i="1"/>
  <c r="CD275" i="1"/>
  <c r="CF275" i="1" s="1"/>
  <c r="CG275" i="1" s="1"/>
  <c r="AX283" i="1"/>
  <c r="AY283" i="1" s="1"/>
  <c r="N211" i="1"/>
  <c r="O211" i="1"/>
  <c r="AG193" i="1"/>
  <c r="AH193" i="1" s="1"/>
  <c r="G148" i="1"/>
  <c r="E149" i="1" s="1"/>
  <c r="J148" i="1"/>
  <c r="BH284" i="1"/>
  <c r="BG284" i="1"/>
  <c r="BD285" i="1"/>
  <c r="AQ283" i="1"/>
  <c r="AP283" i="1"/>
  <c r="AM284" i="1"/>
  <c r="AA147" i="1"/>
  <c r="X147" i="1"/>
  <c r="V148" i="1" s="1"/>
  <c r="AC194" i="1"/>
  <c r="BW270" i="1"/>
  <c r="BZ270" i="1"/>
  <c r="AO282" i="1"/>
  <c r="AR282" i="1"/>
  <c r="BF283" i="1"/>
  <c r="BI283" i="1"/>
  <c r="BN284" i="1"/>
  <c r="BM284" i="1"/>
  <c r="BK285" i="1"/>
  <c r="AW284" i="1"/>
  <c r="AV284" i="1"/>
  <c r="AT285" i="1"/>
  <c r="BO283" i="1"/>
  <c r="BP283" i="1" s="1"/>
  <c r="BX271" i="1"/>
  <c r="BU272" i="1"/>
  <c r="BY271" i="1"/>
  <c r="CE276" i="1" l="1"/>
  <c r="CD276" i="1"/>
  <c r="CF276" i="1" s="1"/>
  <c r="CG276" i="1" s="1"/>
  <c r="CB277" i="1"/>
  <c r="AX284" i="1"/>
  <c r="AY284" i="1" s="1"/>
  <c r="BO284" i="1"/>
  <c r="BP284" i="1" s="1"/>
  <c r="L212" i="1"/>
  <c r="P211" i="1"/>
  <c r="Q211" i="1" s="1"/>
  <c r="H149" i="1"/>
  <c r="I149" i="1"/>
  <c r="BW271" i="1"/>
  <c r="BZ271" i="1"/>
  <c r="AW285" i="1"/>
  <c r="AV285" i="1"/>
  <c r="AT286" i="1"/>
  <c r="BN285" i="1"/>
  <c r="BM285" i="1"/>
  <c r="BK286" i="1"/>
  <c r="AF194" i="1"/>
  <c r="AE194" i="1"/>
  <c r="AQ284" i="1"/>
  <c r="AP284" i="1"/>
  <c r="AM285" i="1"/>
  <c r="Z148" i="1"/>
  <c r="Y148" i="1"/>
  <c r="BF284" i="1"/>
  <c r="BI284" i="1"/>
  <c r="AO283" i="1"/>
  <c r="AR283" i="1"/>
  <c r="BX272" i="1"/>
  <c r="BU273" i="1"/>
  <c r="BY272" i="1"/>
  <c r="BH285" i="1"/>
  <c r="BG285" i="1"/>
  <c r="BD286" i="1"/>
  <c r="CE277" i="1" l="1"/>
  <c r="CB278" i="1"/>
  <c r="CD277" i="1"/>
  <c r="CF277" i="1" s="1"/>
  <c r="CG277" i="1" s="1"/>
  <c r="AX285" i="1"/>
  <c r="AY285" i="1" s="1"/>
  <c r="O212" i="1"/>
  <c r="N212" i="1"/>
  <c r="AG194" i="1"/>
  <c r="AH194" i="1" s="1"/>
  <c r="G149" i="1"/>
  <c r="E150" i="1" s="1"/>
  <c r="J149" i="1"/>
  <c r="BX273" i="1"/>
  <c r="BU274" i="1"/>
  <c r="BY273" i="1"/>
  <c r="AA148" i="1"/>
  <c r="X148" i="1"/>
  <c r="V149" i="1" s="1"/>
  <c r="AO284" i="1"/>
  <c r="AR284" i="1"/>
  <c r="BN286" i="1"/>
  <c r="BM286" i="1"/>
  <c r="BK287" i="1"/>
  <c r="BH286" i="1"/>
  <c r="BG286" i="1"/>
  <c r="BD287" i="1"/>
  <c r="AC195" i="1"/>
  <c r="BO285" i="1"/>
  <c r="BP285" i="1" s="1"/>
  <c r="AQ285" i="1"/>
  <c r="AP285" i="1"/>
  <c r="AM286" i="1"/>
  <c r="BF285" i="1"/>
  <c r="BI285" i="1"/>
  <c r="BW272" i="1"/>
  <c r="BZ272" i="1"/>
  <c r="AW286" i="1"/>
  <c r="AV286" i="1"/>
  <c r="AT287" i="1"/>
  <c r="CB279" i="1" l="1"/>
  <c r="CD278" i="1"/>
  <c r="CE278" i="1"/>
  <c r="BO286" i="1"/>
  <c r="BP286" i="1" s="1"/>
  <c r="AX286" i="1"/>
  <c r="AY286" i="1" s="1"/>
  <c r="L213" i="1"/>
  <c r="P212" i="1"/>
  <c r="Q212" i="1" s="1"/>
  <c r="H150" i="1"/>
  <c r="I150" i="1"/>
  <c r="AO285" i="1"/>
  <c r="AR285" i="1"/>
  <c r="AF195" i="1"/>
  <c r="AE195" i="1"/>
  <c r="AC196" i="1"/>
  <c r="BF286" i="1"/>
  <c r="BI286" i="1"/>
  <c r="BW273" i="1"/>
  <c r="BZ273" i="1"/>
  <c r="AQ286" i="1"/>
  <c r="AP286" i="1"/>
  <c r="AM287" i="1"/>
  <c r="BN287" i="1"/>
  <c r="BM287" i="1"/>
  <c r="BK288" i="1"/>
  <c r="BX274" i="1"/>
  <c r="BU275" i="1"/>
  <c r="BY274" i="1"/>
  <c r="AW287" i="1"/>
  <c r="AV287" i="1"/>
  <c r="AT288" i="1"/>
  <c r="BH287" i="1"/>
  <c r="BG287" i="1"/>
  <c r="BD288" i="1"/>
  <c r="Z149" i="1"/>
  <c r="Y149" i="1"/>
  <c r="CF278" i="1" l="1"/>
  <c r="CG278" i="1" s="1"/>
  <c r="CE279" i="1"/>
  <c r="CB280" i="1"/>
  <c r="CD279" i="1"/>
  <c r="CF279" i="1" s="1"/>
  <c r="CG279" i="1" s="1"/>
  <c r="BO287" i="1"/>
  <c r="BP287" i="1" s="1"/>
  <c r="O213" i="1"/>
  <c r="N213" i="1"/>
  <c r="G150" i="1"/>
  <c r="E151" i="1" s="1"/>
  <c r="J150" i="1"/>
  <c r="BW274" i="1"/>
  <c r="BZ274" i="1"/>
  <c r="AO286" i="1"/>
  <c r="AR286" i="1"/>
  <c r="AA149" i="1"/>
  <c r="X149" i="1"/>
  <c r="V150" i="1" s="1"/>
  <c r="BF287" i="1"/>
  <c r="BI287" i="1"/>
  <c r="AW288" i="1"/>
  <c r="AV288" i="1"/>
  <c r="AT289" i="1"/>
  <c r="BX275" i="1"/>
  <c r="BU276" i="1"/>
  <c r="BY275" i="1"/>
  <c r="AX287" i="1"/>
  <c r="AY287" i="1" s="1"/>
  <c r="AQ287" i="1"/>
  <c r="AP287" i="1"/>
  <c r="AM288" i="1"/>
  <c r="AF196" i="1"/>
  <c r="AE196" i="1"/>
  <c r="AC197" i="1" s="1"/>
  <c r="BH288" i="1"/>
  <c r="BG288" i="1"/>
  <c r="BD289" i="1"/>
  <c r="BN288" i="1"/>
  <c r="BM288" i="1"/>
  <c r="BK289" i="1"/>
  <c r="AG195" i="1"/>
  <c r="AH195" i="1" s="1"/>
  <c r="CE280" i="1" l="1"/>
  <c r="CD280" i="1"/>
  <c r="CF280" i="1" s="1"/>
  <c r="CG280" i="1" s="1"/>
  <c r="CB281" i="1"/>
  <c r="BO288" i="1"/>
  <c r="BP288" i="1" s="1"/>
  <c r="AX288" i="1"/>
  <c r="AY288" i="1" s="1"/>
  <c r="P213" i="1"/>
  <c r="Q213" i="1" s="1"/>
  <c r="L214" i="1"/>
  <c r="H151" i="1"/>
  <c r="I151" i="1"/>
  <c r="AF197" i="1"/>
  <c r="AE197" i="1"/>
  <c r="AC198" i="1"/>
  <c r="BF288" i="1"/>
  <c r="BI288" i="1"/>
  <c r="AQ288" i="1"/>
  <c r="AP288" i="1"/>
  <c r="AM289" i="1"/>
  <c r="BX276" i="1"/>
  <c r="BU277" i="1"/>
  <c r="BY276" i="1"/>
  <c r="BW275" i="1"/>
  <c r="BZ275" i="1"/>
  <c r="Z150" i="1"/>
  <c r="Y150" i="1"/>
  <c r="BN289" i="1"/>
  <c r="BM289" i="1"/>
  <c r="BO289" i="1" s="1"/>
  <c r="BP289" i="1" s="1"/>
  <c r="BK290" i="1"/>
  <c r="BH289" i="1"/>
  <c r="BG289" i="1"/>
  <c r="BD290" i="1"/>
  <c r="AG196" i="1"/>
  <c r="AH196" i="1" s="1"/>
  <c r="AO287" i="1"/>
  <c r="AR287" i="1"/>
  <c r="AW289" i="1"/>
  <c r="AV289" i="1"/>
  <c r="AX289" i="1" s="1"/>
  <c r="AY289" i="1" s="1"/>
  <c r="AT290" i="1"/>
  <c r="CD281" i="1" l="1"/>
  <c r="CB282" i="1"/>
  <c r="CE281" i="1"/>
  <c r="O214" i="1"/>
  <c r="N214" i="1"/>
  <c r="AG197" i="1"/>
  <c r="AH197" i="1" s="1"/>
  <c r="G151" i="1"/>
  <c r="E152" i="1" s="1"/>
  <c r="J151" i="1"/>
  <c r="AT291" i="1"/>
  <c r="AW290" i="1"/>
  <c r="AV290" i="1"/>
  <c r="AX290" i="1" s="1"/>
  <c r="AY290" i="1" s="1"/>
  <c r="BD291" i="1"/>
  <c r="BH290" i="1"/>
  <c r="BG290" i="1"/>
  <c r="BF289" i="1"/>
  <c r="BI289" i="1"/>
  <c r="AQ289" i="1"/>
  <c r="AP289" i="1"/>
  <c r="AM290" i="1"/>
  <c r="BK291" i="1"/>
  <c r="BN290" i="1"/>
  <c r="BM290" i="1"/>
  <c r="AF198" i="1"/>
  <c r="AE198" i="1"/>
  <c r="AC199" i="1"/>
  <c r="AA150" i="1"/>
  <c r="X150" i="1"/>
  <c r="V151" i="1" s="1"/>
  <c r="BW276" i="1"/>
  <c r="BZ276" i="1"/>
  <c r="AO288" i="1"/>
  <c r="AR288" i="1"/>
  <c r="BX277" i="1"/>
  <c r="BU278" i="1"/>
  <c r="BY277" i="1"/>
  <c r="CB283" i="1" l="1"/>
  <c r="CE282" i="1"/>
  <c r="CD282" i="1"/>
  <c r="CF282" i="1" s="1"/>
  <c r="CG282" i="1" s="1"/>
  <c r="CF281" i="1"/>
  <c r="CG281" i="1" s="1"/>
  <c r="BO290" i="1"/>
  <c r="BP290" i="1" s="1"/>
  <c r="L215" i="1"/>
  <c r="P214" i="1"/>
  <c r="Q214" i="1" s="1"/>
  <c r="I152" i="1"/>
  <c r="H152" i="1"/>
  <c r="AO289" i="1"/>
  <c r="AR289" i="1"/>
  <c r="BF290" i="1"/>
  <c r="BI290" i="1"/>
  <c r="BW277" i="1"/>
  <c r="BZ277" i="1"/>
  <c r="AF199" i="1"/>
  <c r="AE199" i="1"/>
  <c r="AC200" i="1"/>
  <c r="BK292" i="1"/>
  <c r="BN291" i="1"/>
  <c r="BM291" i="1"/>
  <c r="BD292" i="1"/>
  <c r="BH291" i="1"/>
  <c r="BG291" i="1"/>
  <c r="Z151" i="1"/>
  <c r="Y151" i="1"/>
  <c r="BU279" i="1"/>
  <c r="BX278" i="1"/>
  <c r="BY278" i="1"/>
  <c r="AG198" i="1"/>
  <c r="AH198" i="1" s="1"/>
  <c r="AM291" i="1"/>
  <c r="AQ290" i="1"/>
  <c r="AP290" i="1"/>
  <c r="AT292" i="1"/>
  <c r="AW291" i="1"/>
  <c r="AV291" i="1"/>
  <c r="AX291" i="1" s="1"/>
  <c r="AY291" i="1" s="1"/>
  <c r="CB284" i="1" l="1"/>
  <c r="CE283" i="1"/>
  <c r="CD283" i="1"/>
  <c r="CF283" i="1" s="1"/>
  <c r="CG283" i="1" s="1"/>
  <c r="BO291" i="1"/>
  <c r="BP291" i="1" s="1"/>
  <c r="O215" i="1"/>
  <c r="N215" i="1"/>
  <c r="AG199" i="1"/>
  <c r="AH199" i="1" s="1"/>
  <c r="G152" i="1"/>
  <c r="E153" i="1" s="1"/>
  <c r="J152" i="1"/>
  <c r="AO290" i="1"/>
  <c r="AR290" i="1"/>
  <c r="AM292" i="1"/>
  <c r="AQ291" i="1"/>
  <c r="AP291" i="1"/>
  <c r="BU280" i="1"/>
  <c r="BY279" i="1"/>
  <c r="BX279" i="1"/>
  <c r="AF200" i="1"/>
  <c r="AE200" i="1"/>
  <c r="BK293" i="1"/>
  <c r="BN292" i="1"/>
  <c r="BM292" i="1"/>
  <c r="BO292" i="1" s="1"/>
  <c r="BP292" i="1" s="1"/>
  <c r="BF291" i="1"/>
  <c r="BI291" i="1"/>
  <c r="AT293" i="1"/>
  <c r="AW292" i="1"/>
  <c r="AV292" i="1"/>
  <c r="AX292" i="1" s="1"/>
  <c r="AY292" i="1" s="1"/>
  <c r="BW278" i="1"/>
  <c r="BZ278" i="1"/>
  <c r="AA151" i="1"/>
  <c r="X151" i="1"/>
  <c r="V152" i="1" s="1"/>
  <c r="BD293" i="1"/>
  <c r="BH292" i="1"/>
  <c r="BG292" i="1"/>
  <c r="CB285" i="1" l="1"/>
  <c r="CE284" i="1"/>
  <c r="CD284" i="1"/>
  <c r="CF284" i="1" s="1"/>
  <c r="CG284" i="1" s="1"/>
  <c r="L216" i="1"/>
  <c r="P215" i="1"/>
  <c r="Q215" i="1" s="1"/>
  <c r="AG200" i="1"/>
  <c r="AH200" i="1" s="1"/>
  <c r="H153" i="1"/>
  <c r="I153" i="1"/>
  <c r="Z152" i="1"/>
  <c r="Y152" i="1"/>
  <c r="BY280" i="1"/>
  <c r="BX280" i="1"/>
  <c r="BU281" i="1"/>
  <c r="AO291" i="1"/>
  <c r="AR291" i="1"/>
  <c r="BD294" i="1"/>
  <c r="BH293" i="1"/>
  <c r="BG293" i="1"/>
  <c r="BF292" i="1"/>
  <c r="BI292" i="1"/>
  <c r="AT294" i="1"/>
  <c r="AW293" i="1"/>
  <c r="AV293" i="1"/>
  <c r="BK294" i="1"/>
  <c r="BN293" i="1"/>
  <c r="BM293" i="1"/>
  <c r="AC201" i="1"/>
  <c r="BW279" i="1"/>
  <c r="BZ279" i="1"/>
  <c r="AM293" i="1"/>
  <c r="AQ292" i="1"/>
  <c r="AP292" i="1"/>
  <c r="BO293" i="1" l="1"/>
  <c r="BP293" i="1" s="1"/>
  <c r="CB286" i="1"/>
  <c r="CE285" i="1"/>
  <c r="CD285" i="1"/>
  <c r="CF285" i="1" s="1"/>
  <c r="CG285" i="1" s="1"/>
  <c r="N216" i="1"/>
  <c r="O216" i="1"/>
  <c r="J153" i="1"/>
  <c r="G153" i="1"/>
  <c r="E154" i="1" s="1"/>
  <c r="BK295" i="1"/>
  <c r="BN294" i="1"/>
  <c r="BM294" i="1"/>
  <c r="AO292" i="1"/>
  <c r="AR292" i="1"/>
  <c r="AF201" i="1"/>
  <c r="AE201" i="1"/>
  <c r="AC202" i="1"/>
  <c r="AT295" i="1"/>
  <c r="AW294" i="1"/>
  <c r="AV294" i="1"/>
  <c r="BW280" i="1"/>
  <c r="BZ280" i="1"/>
  <c r="AA152" i="1"/>
  <c r="X152" i="1"/>
  <c r="V153" i="1" s="1"/>
  <c r="BD295" i="1"/>
  <c r="BH294" i="1"/>
  <c r="BG294" i="1"/>
  <c r="AM294" i="1"/>
  <c r="AQ293" i="1"/>
  <c r="AP293" i="1"/>
  <c r="AX293" i="1"/>
  <c r="AY293" i="1" s="1"/>
  <c r="BF293" i="1"/>
  <c r="BI293" i="1"/>
  <c r="BY281" i="1"/>
  <c r="BX281" i="1"/>
  <c r="BU282" i="1"/>
  <c r="CE286" i="1" l="1"/>
  <c r="CD286" i="1"/>
  <c r="CF286" i="1" s="1"/>
  <c r="CG286" i="1" s="1"/>
  <c r="CB287" i="1"/>
  <c r="BO294" i="1"/>
  <c r="BP294" i="1" s="1"/>
  <c r="L217" i="1"/>
  <c r="P216" i="1"/>
  <c r="Q216" i="1" s="1"/>
  <c r="I154" i="1"/>
  <c r="H154" i="1"/>
  <c r="BF294" i="1"/>
  <c r="BI294" i="1"/>
  <c r="AT296" i="1"/>
  <c r="AW295" i="1"/>
  <c r="AV295" i="1"/>
  <c r="BW281" i="1"/>
  <c r="BZ281" i="1"/>
  <c r="AO293" i="1"/>
  <c r="AR293" i="1"/>
  <c r="BD296" i="1"/>
  <c r="BH295" i="1"/>
  <c r="BG295" i="1"/>
  <c r="Z153" i="1"/>
  <c r="Y153" i="1"/>
  <c r="AF202" i="1"/>
  <c r="AE202" i="1"/>
  <c r="AC203" i="1"/>
  <c r="AM295" i="1"/>
  <c r="AQ294" i="1"/>
  <c r="AP294" i="1"/>
  <c r="AX294" i="1"/>
  <c r="AY294" i="1" s="1"/>
  <c r="AG201" i="1"/>
  <c r="AH201" i="1" s="1"/>
  <c r="BY282" i="1"/>
  <c r="BX282" i="1"/>
  <c r="BU283" i="1"/>
  <c r="BK296" i="1"/>
  <c r="BN295" i="1"/>
  <c r="BM295" i="1"/>
  <c r="CB288" i="1" l="1"/>
  <c r="CE287" i="1"/>
  <c r="CD287" i="1"/>
  <c r="O217" i="1"/>
  <c r="N217" i="1"/>
  <c r="J154" i="1"/>
  <c r="G154" i="1"/>
  <c r="E155" i="1" s="1"/>
  <c r="AM296" i="1"/>
  <c r="AQ295" i="1"/>
  <c r="AP295" i="1"/>
  <c r="BF295" i="1"/>
  <c r="BI295" i="1"/>
  <c r="AT297" i="1"/>
  <c r="AW296" i="1"/>
  <c r="AV296" i="1"/>
  <c r="AO294" i="1"/>
  <c r="AR294" i="1"/>
  <c r="BY283" i="1"/>
  <c r="BX283" i="1"/>
  <c r="BU284" i="1"/>
  <c r="AF203" i="1"/>
  <c r="AE203" i="1"/>
  <c r="AC204" i="1"/>
  <c r="AA153" i="1"/>
  <c r="X153" i="1"/>
  <c r="V154" i="1" s="1"/>
  <c r="BD297" i="1"/>
  <c r="BH296" i="1"/>
  <c r="BG296" i="1"/>
  <c r="BK297" i="1"/>
  <c r="BN296" i="1"/>
  <c r="BM296" i="1"/>
  <c r="BO295" i="1"/>
  <c r="BP295" i="1" s="1"/>
  <c r="BW282" i="1"/>
  <c r="BZ282" i="1"/>
  <c r="AG202" i="1"/>
  <c r="AH202" i="1" s="1"/>
  <c r="AX295" i="1"/>
  <c r="AY295" i="1" s="1"/>
  <c r="CF287" i="1" l="1"/>
  <c r="CG287" i="1" s="1"/>
  <c r="CB289" i="1"/>
  <c r="CD288" i="1"/>
  <c r="CE288" i="1"/>
  <c r="AG203" i="1"/>
  <c r="AH203" i="1" s="1"/>
  <c r="BO296" i="1"/>
  <c r="BP296" i="1" s="1"/>
  <c r="L218" i="1"/>
  <c r="P217" i="1"/>
  <c r="Q217" i="1" s="1"/>
  <c r="H155" i="1"/>
  <c r="I155" i="1"/>
  <c r="AF204" i="1"/>
  <c r="AE204" i="1"/>
  <c r="AC205" i="1"/>
  <c r="AO295" i="1"/>
  <c r="AR295" i="1"/>
  <c r="BD298" i="1"/>
  <c r="BH297" i="1"/>
  <c r="BG297" i="1"/>
  <c r="BY284" i="1"/>
  <c r="BX284" i="1"/>
  <c r="BU285" i="1"/>
  <c r="AM297" i="1"/>
  <c r="AQ296" i="1"/>
  <c r="AP296" i="1"/>
  <c r="AT298" i="1"/>
  <c r="AW297" i="1"/>
  <c r="AV297" i="1"/>
  <c r="BK298" i="1"/>
  <c r="BN297" i="1"/>
  <c r="BM297" i="1"/>
  <c r="Z154" i="1"/>
  <c r="Y154" i="1"/>
  <c r="AX296" i="1"/>
  <c r="AY296" i="1" s="1"/>
  <c r="BF296" i="1"/>
  <c r="BI296" i="1"/>
  <c r="BW283" i="1"/>
  <c r="BZ283" i="1"/>
  <c r="CF288" i="1" l="1"/>
  <c r="CG288" i="1" s="1"/>
  <c r="CD289" i="1"/>
  <c r="CB290" i="1"/>
  <c r="CE289" i="1"/>
  <c r="O218" i="1"/>
  <c r="N218" i="1"/>
  <c r="AG204" i="1"/>
  <c r="G155" i="1"/>
  <c r="E156" i="1" s="1"/>
  <c r="J155" i="1"/>
  <c r="AA154" i="1"/>
  <c r="X154" i="1"/>
  <c r="V155" i="1" s="1"/>
  <c r="BK299" i="1"/>
  <c r="BN298" i="1"/>
  <c r="BM298" i="1"/>
  <c r="AT299" i="1"/>
  <c r="AW298" i="1"/>
  <c r="AV298" i="1"/>
  <c r="BF297" i="1"/>
  <c r="BI297" i="1"/>
  <c r="AF205" i="1"/>
  <c r="AE205" i="1"/>
  <c r="AC206" i="1"/>
  <c r="AO296" i="1"/>
  <c r="AR296" i="1"/>
  <c r="BW284" i="1"/>
  <c r="BZ284" i="1"/>
  <c r="BD299" i="1"/>
  <c r="BH298" i="1"/>
  <c r="BG298" i="1"/>
  <c r="AH204" i="1"/>
  <c r="BY285" i="1"/>
  <c r="BX285" i="1"/>
  <c r="BU286" i="1"/>
  <c r="BO297" i="1"/>
  <c r="BP297" i="1" s="1"/>
  <c r="AX297" i="1"/>
  <c r="AY297" i="1" s="1"/>
  <c r="AM298" i="1"/>
  <c r="AQ297" i="1"/>
  <c r="AP297" i="1"/>
  <c r="CE290" i="1" l="1"/>
  <c r="CD290" i="1"/>
  <c r="CF290" i="1" s="1"/>
  <c r="CG290" i="1" s="1"/>
  <c r="CB291" i="1"/>
  <c r="CF289" i="1"/>
  <c r="CG289" i="1" s="1"/>
  <c r="BO298" i="1"/>
  <c r="BP298" i="1" s="1"/>
  <c r="P218" i="1"/>
  <c r="Q218" i="1" s="1"/>
  <c r="L219" i="1"/>
  <c r="N219" i="1" s="1"/>
  <c r="I156" i="1"/>
  <c r="H156" i="1"/>
  <c r="AO297" i="1"/>
  <c r="AR297" i="1"/>
  <c r="AG205" i="1"/>
  <c r="AH205" i="1" s="1"/>
  <c r="AX298" i="1"/>
  <c r="AY298" i="1" s="1"/>
  <c r="BK300" i="1"/>
  <c r="BN299" i="1"/>
  <c r="BM299" i="1"/>
  <c r="BW285" i="1"/>
  <c r="BZ285" i="1"/>
  <c r="AF206" i="1"/>
  <c r="AE206" i="1"/>
  <c r="AC207" i="1"/>
  <c r="AM299" i="1"/>
  <c r="AQ298" i="1"/>
  <c r="AP298" i="1"/>
  <c r="BY286" i="1"/>
  <c r="BX286" i="1"/>
  <c r="BU287" i="1"/>
  <c r="BF298" i="1"/>
  <c r="BI298" i="1"/>
  <c r="BD300" i="1"/>
  <c r="BH299" i="1"/>
  <c r="BG299" i="1"/>
  <c r="AT300" i="1"/>
  <c r="AW299" i="1"/>
  <c r="AV299" i="1"/>
  <c r="AX299" i="1" s="1"/>
  <c r="AY299" i="1" s="1"/>
  <c r="Z155" i="1"/>
  <c r="Y155" i="1"/>
  <c r="CB292" i="1" l="1"/>
  <c r="CE291" i="1"/>
  <c r="CD291" i="1"/>
  <c r="CF291" i="1" s="1"/>
  <c r="CG291" i="1" s="1"/>
  <c r="BO299" i="1"/>
  <c r="BP299" i="1" s="1"/>
  <c r="O219" i="1"/>
  <c r="P219" i="1" s="1"/>
  <c r="Q219" i="1" s="1"/>
  <c r="L220" i="1"/>
  <c r="AG206" i="1"/>
  <c r="AH206" i="1" s="1"/>
  <c r="J156" i="1"/>
  <c r="G156" i="1"/>
  <c r="E157" i="1" s="1"/>
  <c r="BW286" i="1"/>
  <c r="BZ286" i="1"/>
  <c r="AF207" i="1"/>
  <c r="AE207" i="1"/>
  <c r="BF299" i="1"/>
  <c r="BI299" i="1"/>
  <c r="BY287" i="1"/>
  <c r="BX287" i="1"/>
  <c r="BU288" i="1"/>
  <c r="AO298" i="1"/>
  <c r="AR298" i="1"/>
  <c r="AA155" i="1"/>
  <c r="X155" i="1"/>
  <c r="V156" i="1" s="1"/>
  <c r="AT301" i="1"/>
  <c r="AW300" i="1"/>
  <c r="AV300" i="1"/>
  <c r="BD301" i="1"/>
  <c r="BH300" i="1"/>
  <c r="BG300" i="1"/>
  <c r="AM300" i="1"/>
  <c r="AQ299" i="1"/>
  <c r="AP299" i="1"/>
  <c r="BK301" i="1"/>
  <c r="BN300" i="1"/>
  <c r="BM300" i="1"/>
  <c r="CB293" i="1" l="1"/>
  <c r="CE292" i="1"/>
  <c r="CD292" i="1"/>
  <c r="CF292" i="1" s="1"/>
  <c r="CG292" i="1" s="1"/>
  <c r="O220" i="1"/>
  <c r="N220" i="1"/>
  <c r="AG207" i="1"/>
  <c r="AH207" i="1" s="1"/>
  <c r="I157" i="1"/>
  <c r="H157" i="1"/>
  <c r="AM301" i="1"/>
  <c r="AQ300" i="1"/>
  <c r="AP300" i="1"/>
  <c r="BK302" i="1"/>
  <c r="BN301" i="1"/>
  <c r="BM301" i="1"/>
  <c r="BO301" i="1" s="1"/>
  <c r="BP301" i="1" s="1"/>
  <c r="BF300" i="1"/>
  <c r="BI300" i="1"/>
  <c r="AT302" i="1"/>
  <c r="AW301" i="1"/>
  <c r="AV301" i="1"/>
  <c r="Z156" i="1"/>
  <c r="Y156" i="1"/>
  <c r="BY288" i="1"/>
  <c r="BX288" i="1"/>
  <c r="BU289" i="1"/>
  <c r="BW287" i="1"/>
  <c r="BZ287" i="1"/>
  <c r="BD302" i="1"/>
  <c r="BH301" i="1"/>
  <c r="BG301" i="1"/>
  <c r="BO300" i="1"/>
  <c r="BP300" i="1" s="1"/>
  <c r="AO299" i="1"/>
  <c r="AR299" i="1"/>
  <c r="AX300" i="1"/>
  <c r="AY300" i="1" s="1"/>
  <c r="AC208" i="1"/>
  <c r="CD293" i="1" l="1"/>
  <c r="CB294" i="1"/>
  <c r="CE293" i="1"/>
  <c r="AX301" i="1"/>
  <c r="AY301" i="1" s="1"/>
  <c r="L221" i="1"/>
  <c r="P220" i="1"/>
  <c r="Q220" i="1" s="1"/>
  <c r="J157" i="1"/>
  <c r="G157" i="1"/>
  <c r="E158" i="1" s="1"/>
  <c r="BD303" i="1"/>
  <c r="BH302" i="1"/>
  <c r="BG302" i="1"/>
  <c r="BY289" i="1"/>
  <c r="BX289" i="1"/>
  <c r="BU290" i="1"/>
  <c r="AA156" i="1"/>
  <c r="X156" i="1"/>
  <c r="V157" i="1" s="1"/>
  <c r="AT303" i="1"/>
  <c r="AW302" i="1"/>
  <c r="AV302" i="1"/>
  <c r="BK303" i="1"/>
  <c r="BN302" i="1"/>
  <c r="BM302" i="1"/>
  <c r="BO302" i="1" s="1"/>
  <c r="BP302" i="1" s="1"/>
  <c r="AF208" i="1"/>
  <c r="AE208" i="1"/>
  <c r="AC209" i="1"/>
  <c r="BW288" i="1"/>
  <c r="BZ288" i="1"/>
  <c r="AO300" i="1"/>
  <c r="AR300" i="1"/>
  <c r="BF301" i="1"/>
  <c r="BI301" i="1"/>
  <c r="AM302" i="1"/>
  <c r="AQ301" i="1"/>
  <c r="AP301" i="1"/>
  <c r="CB295" i="1" l="1"/>
  <c r="CE294" i="1"/>
  <c r="CD294" i="1"/>
  <c r="CF294" i="1" s="1"/>
  <c r="CG294" i="1" s="1"/>
  <c r="CF293" i="1"/>
  <c r="CG293" i="1" s="1"/>
  <c r="O221" i="1"/>
  <c r="N221" i="1"/>
  <c r="I158" i="1"/>
  <c r="H158" i="1"/>
  <c r="AO301" i="1"/>
  <c r="AR301" i="1"/>
  <c r="BF302" i="1"/>
  <c r="BI302" i="1"/>
  <c r="AM303" i="1"/>
  <c r="AQ302" i="1"/>
  <c r="AP302" i="1"/>
  <c r="AT304" i="1"/>
  <c r="AW303" i="1"/>
  <c r="AV303" i="1"/>
  <c r="AX303" i="1" s="1"/>
  <c r="AY303" i="1" s="1"/>
  <c r="BD304" i="1"/>
  <c r="BH303" i="1"/>
  <c r="BG303" i="1"/>
  <c r="BK304" i="1"/>
  <c r="BN303" i="1"/>
  <c r="BM303" i="1"/>
  <c r="BW289" i="1"/>
  <c r="BZ289" i="1"/>
  <c r="BU291" i="1"/>
  <c r="BY290" i="1"/>
  <c r="BX290" i="1"/>
  <c r="AF209" i="1"/>
  <c r="AE209" i="1"/>
  <c r="Z157" i="1"/>
  <c r="Y157" i="1"/>
  <c r="AG208" i="1"/>
  <c r="AH208" i="1" s="1"/>
  <c r="AX302" i="1"/>
  <c r="AY302" i="1" s="1"/>
  <c r="CD295" i="1" l="1"/>
  <c r="CB296" i="1"/>
  <c r="CE295" i="1"/>
  <c r="BO303" i="1"/>
  <c r="BP303" i="1" s="1"/>
  <c r="L222" i="1"/>
  <c r="P221" i="1"/>
  <c r="Q221" i="1" s="1"/>
  <c r="G158" i="1"/>
  <c r="E159" i="1" s="1"/>
  <c r="J158" i="1"/>
  <c r="AG209" i="1"/>
  <c r="AH209" i="1" s="1"/>
  <c r="BK305" i="1"/>
  <c r="BN304" i="1"/>
  <c r="BM304" i="1"/>
  <c r="AT305" i="1"/>
  <c r="AW304" i="1"/>
  <c r="AV304" i="1"/>
  <c r="AX304" i="1" s="1"/>
  <c r="AY304" i="1" s="1"/>
  <c r="BD305" i="1"/>
  <c r="BH304" i="1"/>
  <c r="BG304" i="1"/>
  <c r="BW290" i="1"/>
  <c r="BZ290" i="1"/>
  <c r="AO302" i="1"/>
  <c r="AR302" i="1"/>
  <c r="BF303" i="1"/>
  <c r="BI303" i="1"/>
  <c r="AA157" i="1"/>
  <c r="X157" i="1"/>
  <c r="V158" i="1" s="1"/>
  <c r="AC210" i="1"/>
  <c r="BU292" i="1"/>
  <c r="BY291" i="1"/>
  <c r="BX291" i="1"/>
  <c r="AM304" i="1"/>
  <c r="AQ303" i="1"/>
  <c r="AP303" i="1"/>
  <c r="CB297" i="1" l="1"/>
  <c r="CE296" i="1"/>
  <c r="CD296" i="1"/>
  <c r="CF296" i="1" s="1"/>
  <c r="CG296" i="1" s="1"/>
  <c r="CF295" i="1"/>
  <c r="CG295" i="1" s="1"/>
  <c r="BO304" i="1"/>
  <c r="BP304" i="1" s="1"/>
  <c r="O222" i="1"/>
  <c r="N222" i="1"/>
  <c r="I159" i="1"/>
  <c r="H159" i="1"/>
  <c r="Z158" i="1"/>
  <c r="Y158" i="1"/>
  <c r="AT306" i="1"/>
  <c r="AW305" i="1"/>
  <c r="AV305" i="1"/>
  <c r="AX305" i="1" s="1"/>
  <c r="AY305" i="1" s="1"/>
  <c r="AO303" i="1"/>
  <c r="AR303" i="1"/>
  <c r="BU293" i="1"/>
  <c r="BY292" i="1"/>
  <c r="BX292" i="1"/>
  <c r="BF304" i="1"/>
  <c r="BI304" i="1"/>
  <c r="BW291" i="1"/>
  <c r="BZ291" i="1"/>
  <c r="AM305" i="1"/>
  <c r="AQ304" i="1"/>
  <c r="AP304" i="1"/>
  <c r="AF210" i="1"/>
  <c r="AE210" i="1"/>
  <c r="BD306" i="1"/>
  <c r="BH305" i="1"/>
  <c r="BG305" i="1"/>
  <c r="BK306" i="1"/>
  <c r="BN305" i="1"/>
  <c r="BM305" i="1"/>
  <c r="BO305" i="1" s="1"/>
  <c r="BP305" i="1" s="1"/>
  <c r="CB298" i="1" l="1"/>
  <c r="CE297" i="1"/>
  <c r="CD297" i="1"/>
  <c r="CF297" i="1" s="1"/>
  <c r="CG297" i="1" s="1"/>
  <c r="L223" i="1"/>
  <c r="P222" i="1"/>
  <c r="Q222" i="1" s="1"/>
  <c r="AG210" i="1"/>
  <c r="AH210" i="1" s="1"/>
  <c r="J159" i="1"/>
  <c r="G159" i="1"/>
  <c r="E160" i="1" s="1"/>
  <c r="BF305" i="1"/>
  <c r="BI305" i="1"/>
  <c r="BD307" i="1"/>
  <c r="BH306" i="1"/>
  <c r="BG306" i="1"/>
  <c r="AC211" i="1"/>
  <c r="AO304" i="1"/>
  <c r="AR304" i="1"/>
  <c r="BU294" i="1"/>
  <c r="BY293" i="1"/>
  <c r="BX293" i="1"/>
  <c r="BW292" i="1"/>
  <c r="BZ292" i="1"/>
  <c r="AT307" i="1"/>
  <c r="AW306" i="1"/>
  <c r="AV306" i="1"/>
  <c r="AX306" i="1" s="1"/>
  <c r="AY306" i="1" s="1"/>
  <c r="AA158" i="1"/>
  <c r="X158" i="1"/>
  <c r="V159" i="1" s="1"/>
  <c r="BK307" i="1"/>
  <c r="BN306" i="1"/>
  <c r="BM306" i="1"/>
  <c r="AM306" i="1"/>
  <c r="AQ305" i="1"/>
  <c r="AP305" i="1"/>
  <c r="CD298" i="1" l="1"/>
  <c r="CB299" i="1"/>
  <c r="CE298" i="1"/>
  <c r="BO306" i="1"/>
  <c r="BP306" i="1" s="1"/>
  <c r="O223" i="1"/>
  <c r="N223" i="1"/>
  <c r="I160" i="1"/>
  <c r="H160" i="1"/>
  <c r="AF211" i="1"/>
  <c r="AE211" i="1"/>
  <c r="BW293" i="1"/>
  <c r="BZ293" i="1"/>
  <c r="AT308" i="1"/>
  <c r="AW307" i="1"/>
  <c r="AV307" i="1"/>
  <c r="AX307" i="1" s="1"/>
  <c r="AY307" i="1" s="1"/>
  <c r="BU295" i="1"/>
  <c r="BY294" i="1"/>
  <c r="BX294" i="1"/>
  <c r="BF306" i="1"/>
  <c r="BI306" i="1"/>
  <c r="AO305" i="1"/>
  <c r="AR305" i="1"/>
  <c r="BK308" i="1"/>
  <c r="BN307" i="1"/>
  <c r="BM307" i="1"/>
  <c r="AM307" i="1"/>
  <c r="AQ306" i="1"/>
  <c r="AP306" i="1"/>
  <c r="Z159" i="1"/>
  <c r="Y159" i="1"/>
  <c r="BD308" i="1"/>
  <c r="BH307" i="1"/>
  <c r="BG307" i="1"/>
  <c r="CE299" i="1" l="1"/>
  <c r="CD299" i="1"/>
  <c r="CF299" i="1" s="1"/>
  <c r="CG299" i="1" s="1"/>
  <c r="CB300" i="1"/>
  <c r="CF298" i="1"/>
  <c r="CG298" i="1" s="1"/>
  <c r="BO307" i="1"/>
  <c r="BP307" i="1" s="1"/>
  <c r="L224" i="1"/>
  <c r="P223" i="1"/>
  <c r="Q223" i="1" s="1"/>
  <c r="AG211" i="1"/>
  <c r="AH211" i="1" s="1"/>
  <c r="J160" i="1"/>
  <c r="G160" i="1"/>
  <c r="E161" i="1" s="1"/>
  <c r="AO306" i="1"/>
  <c r="AR306" i="1"/>
  <c r="BK309" i="1"/>
  <c r="BN308" i="1"/>
  <c r="BM308" i="1"/>
  <c r="AT309" i="1"/>
  <c r="AW308" i="1"/>
  <c r="AV308" i="1"/>
  <c r="AX308" i="1" s="1"/>
  <c r="AY308" i="1" s="1"/>
  <c r="AA159" i="1"/>
  <c r="X159" i="1"/>
  <c r="V160" i="1" s="1"/>
  <c r="AM308" i="1"/>
  <c r="AQ307" i="1"/>
  <c r="AP307" i="1"/>
  <c r="AC212" i="1"/>
  <c r="BF307" i="1"/>
  <c r="BI307" i="1"/>
  <c r="BW294" i="1"/>
  <c r="BZ294" i="1"/>
  <c r="BD309" i="1"/>
  <c r="BH308" i="1"/>
  <c r="BG308" i="1"/>
  <c r="BU296" i="1"/>
  <c r="BY295" i="1"/>
  <c r="BX295" i="1"/>
  <c r="CB301" i="1" l="1"/>
  <c r="CE300" i="1"/>
  <c r="CD300" i="1"/>
  <c r="CF300" i="1" s="1"/>
  <c r="CG300" i="1" s="1"/>
  <c r="N224" i="1"/>
  <c r="O224" i="1"/>
  <c r="H161" i="1"/>
  <c r="I161" i="1"/>
  <c r="BW295" i="1"/>
  <c r="BZ295" i="1"/>
  <c r="AO307" i="1"/>
  <c r="AR307" i="1"/>
  <c r="BU297" i="1"/>
  <c r="BY296" i="1"/>
  <c r="BX296" i="1"/>
  <c r="AF212" i="1"/>
  <c r="AE212" i="1"/>
  <c r="AC213" i="1"/>
  <c r="AM309" i="1"/>
  <c r="AQ308" i="1"/>
  <c r="AP308" i="1"/>
  <c r="BK310" i="1"/>
  <c r="BN309" i="1"/>
  <c r="BM309" i="1"/>
  <c r="BO309" i="1" s="1"/>
  <c r="BP309" i="1" s="1"/>
  <c r="BF308" i="1"/>
  <c r="BI308" i="1"/>
  <c r="Z160" i="1"/>
  <c r="Y160" i="1"/>
  <c r="AT310" i="1"/>
  <c r="AW309" i="1"/>
  <c r="AV309" i="1"/>
  <c r="BD310" i="1"/>
  <c r="BH309" i="1"/>
  <c r="BG309" i="1"/>
  <c r="BO308" i="1"/>
  <c r="BP308" i="1" s="1"/>
  <c r="CB302" i="1" l="1"/>
  <c r="CE301" i="1"/>
  <c r="CD301" i="1"/>
  <c r="CF301" i="1" s="1"/>
  <c r="CG301" i="1" s="1"/>
  <c r="L225" i="1"/>
  <c r="P224" i="1"/>
  <c r="Q224" i="1" s="1"/>
  <c r="G161" i="1"/>
  <c r="E162" i="1" s="1"/>
  <c r="J161" i="1"/>
  <c r="AO308" i="1"/>
  <c r="AR308" i="1"/>
  <c r="AT311" i="1"/>
  <c r="AW310" i="1"/>
  <c r="AV310" i="1"/>
  <c r="AM310" i="1"/>
  <c r="AQ309" i="1"/>
  <c r="AP309" i="1"/>
  <c r="BK311" i="1"/>
  <c r="BN310" i="1"/>
  <c r="BM310" i="1"/>
  <c r="AF213" i="1"/>
  <c r="AE213" i="1"/>
  <c r="AC214" i="1"/>
  <c r="BW296" i="1"/>
  <c r="BZ296" i="1"/>
  <c r="BD311" i="1"/>
  <c r="BH310" i="1"/>
  <c r="BG310" i="1"/>
  <c r="BF309" i="1"/>
  <c r="BI309" i="1"/>
  <c r="AX309" i="1"/>
  <c r="AY309" i="1" s="1"/>
  <c r="AA160" i="1"/>
  <c r="X160" i="1"/>
  <c r="V161" i="1" s="1"/>
  <c r="AG212" i="1"/>
  <c r="AH212" i="1" s="1"/>
  <c r="BU298" i="1"/>
  <c r="BY297" i="1"/>
  <c r="BX297" i="1"/>
  <c r="CE302" i="1" l="1"/>
  <c r="CD302" i="1"/>
  <c r="CF302" i="1" s="1"/>
  <c r="CG302" i="1" s="1"/>
  <c r="CB303" i="1"/>
  <c r="BO310" i="1"/>
  <c r="BP310" i="1" s="1"/>
  <c r="N225" i="1"/>
  <c r="O225" i="1"/>
  <c r="H162" i="1"/>
  <c r="I162" i="1"/>
  <c r="AT312" i="1"/>
  <c r="AW311" i="1"/>
  <c r="AV311" i="1"/>
  <c r="Z161" i="1"/>
  <c r="Y161" i="1"/>
  <c r="BW297" i="1"/>
  <c r="BZ297" i="1"/>
  <c r="BF310" i="1"/>
  <c r="BI310" i="1"/>
  <c r="AF214" i="1"/>
  <c r="AE214" i="1"/>
  <c r="AC215" i="1"/>
  <c r="AO309" i="1"/>
  <c r="AR309" i="1"/>
  <c r="BU299" i="1"/>
  <c r="BY298" i="1"/>
  <c r="BX298" i="1"/>
  <c r="BD312" i="1"/>
  <c r="BH311" i="1"/>
  <c r="BG311" i="1"/>
  <c r="AG213" i="1"/>
  <c r="AH213" i="1" s="1"/>
  <c r="BK312" i="1"/>
  <c r="BN311" i="1"/>
  <c r="BM311" i="1"/>
  <c r="BO311" i="1" s="1"/>
  <c r="BP311" i="1" s="1"/>
  <c r="AM311" i="1"/>
  <c r="AQ310" i="1"/>
  <c r="AP310" i="1"/>
  <c r="AX310" i="1"/>
  <c r="AY310" i="1" s="1"/>
  <c r="CE303" i="1" l="1"/>
  <c r="CD303" i="1"/>
  <c r="CF303" i="1" s="1"/>
  <c r="CG303" i="1" s="1"/>
  <c r="CB304" i="1"/>
  <c r="L226" i="1"/>
  <c r="P225" i="1"/>
  <c r="Q225" i="1" s="1"/>
  <c r="J162" i="1"/>
  <c r="G162" i="1"/>
  <c r="E163" i="1" s="1"/>
  <c r="BF311" i="1"/>
  <c r="BI311" i="1"/>
  <c r="AA161" i="1"/>
  <c r="X161" i="1"/>
  <c r="V162" i="1" s="1"/>
  <c r="AT313" i="1"/>
  <c r="AW312" i="1"/>
  <c r="AV312" i="1"/>
  <c r="AX312" i="1" s="1"/>
  <c r="AY312" i="1" s="1"/>
  <c r="AO310" i="1"/>
  <c r="AR310" i="1"/>
  <c r="BK313" i="1"/>
  <c r="BN312" i="1"/>
  <c r="BM312" i="1"/>
  <c r="BD313" i="1"/>
  <c r="BH312" i="1"/>
  <c r="BG312" i="1"/>
  <c r="BW298" i="1"/>
  <c r="BZ298" i="1"/>
  <c r="AF215" i="1"/>
  <c r="AE215" i="1"/>
  <c r="AM312" i="1"/>
  <c r="AQ311" i="1"/>
  <c r="AP311" i="1"/>
  <c r="BU300" i="1"/>
  <c r="BY299" i="1"/>
  <c r="BX299" i="1"/>
  <c r="AG214" i="1"/>
  <c r="AH214" i="1" s="1"/>
  <c r="AX311" i="1"/>
  <c r="AY311" i="1" s="1"/>
  <c r="CB305" i="1" l="1"/>
  <c r="CD304" i="1"/>
  <c r="CE304" i="1"/>
  <c r="O226" i="1"/>
  <c r="N226" i="1"/>
  <c r="AG215" i="1"/>
  <c r="AH215" i="1" s="1"/>
  <c r="H163" i="1"/>
  <c r="I163" i="1"/>
  <c r="BU301" i="1"/>
  <c r="BY300" i="1"/>
  <c r="BX300" i="1"/>
  <c r="BK314" i="1"/>
  <c r="BN313" i="1"/>
  <c r="BM313" i="1"/>
  <c r="BO313" i="1" s="1"/>
  <c r="BP313" i="1" s="1"/>
  <c r="AO311" i="1"/>
  <c r="AR311" i="1"/>
  <c r="BD314" i="1"/>
  <c r="BH313" i="1"/>
  <c r="BG313" i="1"/>
  <c r="BF312" i="1"/>
  <c r="BI312" i="1"/>
  <c r="BW299" i="1"/>
  <c r="BZ299" i="1"/>
  <c r="AM313" i="1"/>
  <c r="AQ312" i="1"/>
  <c r="AP312" i="1"/>
  <c r="AC216" i="1"/>
  <c r="BO312" i="1"/>
  <c r="BP312" i="1" s="1"/>
  <c r="AT314" i="1"/>
  <c r="AW313" i="1"/>
  <c r="AV313" i="1"/>
  <c r="Z162" i="1"/>
  <c r="Y162" i="1"/>
  <c r="AX313" i="1" l="1"/>
  <c r="AY313" i="1" s="1"/>
  <c r="CF304" i="1"/>
  <c r="CG304" i="1" s="1"/>
  <c r="CB306" i="1"/>
  <c r="CE305" i="1"/>
  <c r="CD305" i="1"/>
  <c r="L227" i="1"/>
  <c r="P226" i="1"/>
  <c r="Q226" i="1" s="1"/>
  <c r="J163" i="1"/>
  <c r="G163" i="1"/>
  <c r="E164" i="1" s="1"/>
  <c r="AM314" i="1"/>
  <c r="AQ313" i="1"/>
  <c r="AP313" i="1"/>
  <c r="BD315" i="1"/>
  <c r="BH314" i="1"/>
  <c r="BG314" i="1"/>
  <c r="AT315" i="1"/>
  <c r="AW314" i="1"/>
  <c r="AV314" i="1"/>
  <c r="BF313" i="1"/>
  <c r="BI313" i="1"/>
  <c r="BK315" i="1"/>
  <c r="BN314" i="1"/>
  <c r="BM314" i="1"/>
  <c r="AF216" i="1"/>
  <c r="AE216" i="1"/>
  <c r="BW300" i="1"/>
  <c r="BZ300" i="1"/>
  <c r="AO312" i="1"/>
  <c r="AR312" i="1"/>
  <c r="AA162" i="1"/>
  <c r="X162" i="1"/>
  <c r="V163" i="1" s="1"/>
  <c r="BU302" i="1"/>
  <c r="BY301" i="1"/>
  <c r="BX301" i="1"/>
  <c r="CF305" i="1" l="1"/>
  <c r="CG305" i="1" s="1"/>
  <c r="CE306" i="1"/>
  <c r="CD306" i="1"/>
  <c r="CF306" i="1" s="1"/>
  <c r="CG306" i="1" s="1"/>
  <c r="CB307" i="1"/>
  <c r="BO314" i="1"/>
  <c r="BP314" i="1" s="1"/>
  <c r="O227" i="1"/>
  <c r="N227" i="1"/>
  <c r="AG216" i="1"/>
  <c r="AH216" i="1" s="1"/>
  <c r="I164" i="1"/>
  <c r="H164" i="1"/>
  <c r="BD316" i="1"/>
  <c r="BH315" i="1"/>
  <c r="BG315" i="1"/>
  <c r="AT316" i="1"/>
  <c r="AW315" i="1"/>
  <c r="AV315" i="1"/>
  <c r="AO313" i="1"/>
  <c r="AR313" i="1"/>
  <c r="BU303" i="1"/>
  <c r="BY302" i="1"/>
  <c r="BX302" i="1"/>
  <c r="BK316" i="1"/>
  <c r="BN315" i="1"/>
  <c r="BM315" i="1"/>
  <c r="BW301" i="1"/>
  <c r="BZ301" i="1"/>
  <c r="Z163" i="1"/>
  <c r="Y163" i="1"/>
  <c r="AC217" i="1"/>
  <c r="AX314" i="1"/>
  <c r="AY314" i="1" s="1"/>
  <c r="BF314" i="1"/>
  <c r="BI314" i="1"/>
  <c r="AM315" i="1"/>
  <c r="AQ314" i="1"/>
  <c r="AP314" i="1"/>
  <c r="CB308" i="1" l="1"/>
  <c r="CE307" i="1"/>
  <c r="CD307" i="1"/>
  <c r="CF307" i="1" s="1"/>
  <c r="CG307" i="1" s="1"/>
  <c r="BO315" i="1"/>
  <c r="BP315" i="1" s="1"/>
  <c r="L228" i="1"/>
  <c r="P227" i="1"/>
  <c r="Q227" i="1" s="1"/>
  <c r="G164" i="1"/>
  <c r="E165" i="1" s="1"/>
  <c r="J164" i="1"/>
  <c r="AF217" i="1"/>
  <c r="AE217" i="1"/>
  <c r="AC218" i="1"/>
  <c r="BW302" i="1"/>
  <c r="BZ302" i="1"/>
  <c r="AT317" i="1"/>
  <c r="AW316" i="1"/>
  <c r="AV316" i="1"/>
  <c r="BK317" i="1"/>
  <c r="BN316" i="1"/>
  <c r="BM316" i="1"/>
  <c r="BF315" i="1"/>
  <c r="BI315" i="1"/>
  <c r="AO314" i="1"/>
  <c r="AR314" i="1"/>
  <c r="AM316" i="1"/>
  <c r="AQ315" i="1"/>
  <c r="AP315" i="1"/>
  <c r="BU304" i="1"/>
  <c r="BY303" i="1"/>
  <c r="BX303" i="1"/>
  <c r="AA163" i="1"/>
  <c r="X163" i="1"/>
  <c r="V164" i="1" s="1"/>
  <c r="AX315" i="1"/>
  <c r="AY315" i="1" s="1"/>
  <c r="BD317" i="1"/>
  <c r="BH316" i="1"/>
  <c r="BG316" i="1"/>
  <c r="CB309" i="1" l="1"/>
  <c r="CE308" i="1"/>
  <c r="CD308" i="1"/>
  <c r="CF308" i="1" s="1"/>
  <c r="CG308" i="1" s="1"/>
  <c r="AX316" i="1"/>
  <c r="AY316" i="1" s="1"/>
  <c r="N228" i="1"/>
  <c r="O228" i="1"/>
  <c r="AG217" i="1"/>
  <c r="AH217" i="1" s="1"/>
  <c r="I165" i="1"/>
  <c r="H165" i="1"/>
  <c r="Z164" i="1"/>
  <c r="Y164" i="1"/>
  <c r="BK318" i="1"/>
  <c r="BN317" i="1"/>
  <c r="BM317" i="1"/>
  <c r="AF218" i="1"/>
  <c r="AE218" i="1"/>
  <c r="AC219" i="1"/>
  <c r="BF316" i="1"/>
  <c r="BI316" i="1"/>
  <c r="AO315" i="1"/>
  <c r="AR315" i="1"/>
  <c r="BU305" i="1"/>
  <c r="BY304" i="1"/>
  <c r="BX304" i="1"/>
  <c r="AT318" i="1"/>
  <c r="AW317" i="1"/>
  <c r="AV317" i="1"/>
  <c r="AX317" i="1" s="1"/>
  <c r="AY317" i="1" s="1"/>
  <c r="BD318" i="1"/>
  <c r="BH317" i="1"/>
  <c r="BG317" i="1"/>
  <c r="BW303" i="1"/>
  <c r="BZ303" i="1"/>
  <c r="AM317" i="1"/>
  <c r="AQ316" i="1"/>
  <c r="AP316" i="1"/>
  <c r="BO316" i="1"/>
  <c r="BP316" i="1" s="1"/>
  <c r="CB310" i="1" l="1"/>
  <c r="CE309" i="1"/>
  <c r="CD309" i="1"/>
  <c r="CF309" i="1" s="1"/>
  <c r="CG309" i="1" s="1"/>
  <c r="BO317" i="1"/>
  <c r="BP317" i="1" s="1"/>
  <c r="L229" i="1"/>
  <c r="P228" i="1"/>
  <c r="Q228" i="1" s="1"/>
  <c r="J165" i="1"/>
  <c r="G165" i="1"/>
  <c r="E166" i="1" s="1"/>
  <c r="BW304" i="1"/>
  <c r="BZ304" i="1"/>
  <c r="BF317" i="1"/>
  <c r="BI317" i="1"/>
  <c r="AT319" i="1"/>
  <c r="AW318" i="1"/>
  <c r="AV318" i="1"/>
  <c r="AA164" i="1"/>
  <c r="X164" i="1"/>
  <c r="V165" i="1" s="1"/>
  <c r="BD319" i="1"/>
  <c r="BH318" i="1"/>
  <c r="BG318" i="1"/>
  <c r="AO316" i="1"/>
  <c r="AR316" i="1"/>
  <c r="AF219" i="1"/>
  <c r="AE219" i="1"/>
  <c r="AC220" i="1"/>
  <c r="AM318" i="1"/>
  <c r="AQ317" i="1"/>
  <c r="AP317" i="1"/>
  <c r="BU306" i="1"/>
  <c r="BY305" i="1"/>
  <c r="BX305" i="1"/>
  <c r="AG218" i="1"/>
  <c r="AH218" i="1" s="1"/>
  <c r="BK319" i="1"/>
  <c r="BN318" i="1"/>
  <c r="BM318" i="1"/>
  <c r="BO318" i="1" s="1"/>
  <c r="BP318" i="1" s="1"/>
  <c r="CD310" i="1" l="1"/>
  <c r="CB311" i="1"/>
  <c r="CE310" i="1"/>
  <c r="O229" i="1"/>
  <c r="N229" i="1"/>
  <c r="AG219" i="1"/>
  <c r="H166" i="1"/>
  <c r="I166" i="1"/>
  <c r="AF220" i="1"/>
  <c r="AE220" i="1"/>
  <c r="AC221" i="1"/>
  <c r="BF318" i="1"/>
  <c r="BI318" i="1"/>
  <c r="AH219" i="1"/>
  <c r="AO317" i="1"/>
  <c r="AR317" i="1"/>
  <c r="BD320" i="1"/>
  <c r="BH319" i="1"/>
  <c r="BG319" i="1"/>
  <c r="AX318" i="1"/>
  <c r="AY318" i="1" s="1"/>
  <c r="BU307" i="1"/>
  <c r="BY306" i="1"/>
  <c r="BX306" i="1"/>
  <c r="AT320" i="1"/>
  <c r="AW319" i="1"/>
  <c r="AV319" i="1"/>
  <c r="BK320" i="1"/>
  <c r="BN319" i="1"/>
  <c r="BM319" i="1"/>
  <c r="BW305" i="1"/>
  <c r="BZ305" i="1"/>
  <c r="AM319" i="1"/>
  <c r="AQ318" i="1"/>
  <c r="AP318" i="1"/>
  <c r="Z165" i="1"/>
  <c r="Y165" i="1"/>
  <c r="CE311" i="1" l="1"/>
  <c r="CD311" i="1"/>
  <c r="CF311" i="1" s="1"/>
  <c r="CG311" i="1" s="1"/>
  <c r="CB312" i="1"/>
  <c r="AX319" i="1"/>
  <c r="AY319" i="1" s="1"/>
  <c r="CF310" i="1"/>
  <c r="CG310" i="1" s="1"/>
  <c r="BO319" i="1"/>
  <c r="BP319" i="1" s="1"/>
  <c r="P229" i="1"/>
  <c r="Q229" i="1" s="1"/>
  <c r="L230" i="1"/>
  <c r="AG220" i="1"/>
  <c r="AH220" i="1" s="1"/>
  <c r="J166" i="1"/>
  <c r="G166" i="1"/>
  <c r="E167" i="1" s="1"/>
  <c r="AA165" i="1"/>
  <c r="X165" i="1"/>
  <c r="V166" i="1" s="1"/>
  <c r="BF319" i="1"/>
  <c r="BI319" i="1"/>
  <c r="BK321" i="1"/>
  <c r="BN320" i="1"/>
  <c r="BM320" i="1"/>
  <c r="BW306" i="1"/>
  <c r="BZ306" i="1"/>
  <c r="AF221" i="1"/>
  <c r="AE221" i="1"/>
  <c r="AC222" i="1"/>
  <c r="AO318" i="1"/>
  <c r="AR318" i="1"/>
  <c r="BU308" i="1"/>
  <c r="BY307" i="1"/>
  <c r="BX307" i="1"/>
  <c r="BD321" i="1"/>
  <c r="BH320" i="1"/>
  <c r="BG320" i="1"/>
  <c r="AM320" i="1"/>
  <c r="AQ319" i="1"/>
  <c r="AP319" i="1"/>
  <c r="AT321" i="1"/>
  <c r="AW320" i="1"/>
  <c r="AV320" i="1"/>
  <c r="CD312" i="1" l="1"/>
  <c r="CB313" i="1"/>
  <c r="CE312" i="1"/>
  <c r="AX320" i="1"/>
  <c r="AY320" i="1" s="1"/>
  <c r="BO320" i="1"/>
  <c r="BP320" i="1" s="1"/>
  <c r="O230" i="1"/>
  <c r="N230" i="1"/>
  <c r="AG221" i="1"/>
  <c r="AH221" i="1" s="1"/>
  <c r="I167" i="1"/>
  <c r="H167" i="1"/>
  <c r="AF222" i="1"/>
  <c r="AE222" i="1"/>
  <c r="AC223" i="1"/>
  <c r="AO319" i="1"/>
  <c r="AR319" i="1"/>
  <c r="BD322" i="1"/>
  <c r="BH321" i="1"/>
  <c r="BG321" i="1"/>
  <c r="BF320" i="1"/>
  <c r="BI320" i="1"/>
  <c r="BU309" i="1"/>
  <c r="BY308" i="1"/>
  <c r="BX308" i="1"/>
  <c r="AM321" i="1"/>
  <c r="AQ320" i="1"/>
  <c r="AP320" i="1"/>
  <c r="BK322" i="1"/>
  <c r="BN321" i="1"/>
  <c r="BM321" i="1"/>
  <c r="Z166" i="1"/>
  <c r="Y166" i="1"/>
  <c r="AT322" i="1"/>
  <c r="AW321" i="1"/>
  <c r="AV321" i="1"/>
  <c r="BW307" i="1"/>
  <c r="BZ307" i="1"/>
  <c r="CD313" i="1" l="1"/>
  <c r="CB314" i="1"/>
  <c r="CE313" i="1"/>
  <c r="CF312" i="1"/>
  <c r="CG312" i="1" s="1"/>
  <c r="AX321" i="1"/>
  <c r="AY321" i="1" s="1"/>
  <c r="L231" i="1"/>
  <c r="P230" i="1"/>
  <c r="Q230" i="1" s="1"/>
  <c r="J167" i="1"/>
  <c r="G167" i="1"/>
  <c r="E168" i="1" s="1"/>
  <c r="AA166" i="1"/>
  <c r="X166" i="1"/>
  <c r="V167" i="1" s="1"/>
  <c r="AO320" i="1"/>
  <c r="AR320" i="1"/>
  <c r="BW308" i="1"/>
  <c r="BZ308" i="1"/>
  <c r="BF321" i="1"/>
  <c r="BI321" i="1"/>
  <c r="AF223" i="1"/>
  <c r="AE223" i="1"/>
  <c r="AC224" i="1" s="1"/>
  <c r="BO321" i="1"/>
  <c r="BP321" i="1" s="1"/>
  <c r="AM322" i="1"/>
  <c r="AQ321" i="1"/>
  <c r="AP321" i="1"/>
  <c r="BU310" i="1"/>
  <c r="BY309" i="1"/>
  <c r="BX309" i="1"/>
  <c r="BD323" i="1"/>
  <c r="BH322" i="1"/>
  <c r="BG322" i="1"/>
  <c r="AG222" i="1"/>
  <c r="AH222" i="1" s="1"/>
  <c r="BK323" i="1"/>
  <c r="BN322" i="1"/>
  <c r="BM322" i="1"/>
  <c r="AT323" i="1"/>
  <c r="AW322" i="1"/>
  <c r="AV322" i="1"/>
  <c r="CD314" i="1" l="1"/>
  <c r="CE314" i="1"/>
  <c r="CB315" i="1"/>
  <c r="CF313" i="1"/>
  <c r="CG313" i="1" s="1"/>
  <c r="O231" i="1"/>
  <c r="N231" i="1"/>
  <c r="L232" i="1" s="1"/>
  <c r="I168" i="1"/>
  <c r="H168" i="1"/>
  <c r="AF224" i="1"/>
  <c r="AE224" i="1"/>
  <c r="AC225" i="1"/>
  <c r="BD324" i="1"/>
  <c r="BH323" i="1"/>
  <c r="BG323" i="1"/>
  <c r="AT324" i="1"/>
  <c r="AW323" i="1"/>
  <c r="AV323" i="1"/>
  <c r="AO321" i="1"/>
  <c r="AR321" i="1"/>
  <c r="BO322" i="1"/>
  <c r="BP322" i="1" s="1"/>
  <c r="BW309" i="1"/>
  <c r="BZ309" i="1"/>
  <c r="AM323" i="1"/>
  <c r="AQ322" i="1"/>
  <c r="AP322" i="1"/>
  <c r="Z167" i="1"/>
  <c r="Y167" i="1"/>
  <c r="BK324" i="1"/>
  <c r="BN323" i="1"/>
  <c r="BM323" i="1"/>
  <c r="BO323" i="1" s="1"/>
  <c r="BP323" i="1" s="1"/>
  <c r="AX322" i="1"/>
  <c r="AY322" i="1" s="1"/>
  <c r="BF322" i="1"/>
  <c r="BI322" i="1"/>
  <c r="BU311" i="1"/>
  <c r="BY310" i="1"/>
  <c r="BX310" i="1"/>
  <c r="AG223" i="1"/>
  <c r="AH223" i="1" s="1"/>
  <c r="CB316" i="1" l="1"/>
  <c r="CE315" i="1"/>
  <c r="CD315" i="1"/>
  <c r="CF315" i="1" s="1"/>
  <c r="CG315" i="1" s="1"/>
  <c r="CF314" i="1"/>
  <c r="CG314" i="1" s="1"/>
  <c r="P231" i="1"/>
  <c r="Q231" i="1" s="1"/>
  <c r="O232" i="1"/>
  <c r="N232" i="1"/>
  <c r="J168" i="1"/>
  <c r="G168" i="1"/>
  <c r="E169" i="1" s="1"/>
  <c r="AA167" i="1"/>
  <c r="X167" i="1"/>
  <c r="V168" i="1" s="1"/>
  <c r="BD325" i="1"/>
  <c r="BH324" i="1"/>
  <c r="BG324" i="1"/>
  <c r="BU312" i="1"/>
  <c r="BY311" i="1"/>
  <c r="BX311" i="1"/>
  <c r="AT325" i="1"/>
  <c r="AW324" i="1"/>
  <c r="AV324" i="1"/>
  <c r="AX324" i="1" s="1"/>
  <c r="AY324" i="1" s="1"/>
  <c r="AF225" i="1"/>
  <c r="AE225" i="1"/>
  <c r="BW310" i="1"/>
  <c r="BZ310" i="1"/>
  <c r="AM324" i="1"/>
  <c r="AQ323" i="1"/>
  <c r="AP323" i="1"/>
  <c r="BK325" i="1"/>
  <c r="BN324" i="1"/>
  <c r="BM324" i="1"/>
  <c r="AG224" i="1"/>
  <c r="AH224" i="1" s="1"/>
  <c r="AO322" i="1"/>
  <c r="AR322" i="1"/>
  <c r="AX323" i="1"/>
  <c r="AY323" i="1" s="1"/>
  <c r="BF323" i="1"/>
  <c r="BI323" i="1"/>
  <c r="CE316" i="1" l="1"/>
  <c r="CD316" i="1"/>
  <c r="CF316" i="1" s="1"/>
  <c r="CG316" i="1" s="1"/>
  <c r="CB317" i="1"/>
  <c r="BO324" i="1"/>
  <c r="BP324" i="1" s="1"/>
  <c r="L233" i="1"/>
  <c r="P232" i="1"/>
  <c r="Q232" i="1" s="1"/>
  <c r="AG225" i="1"/>
  <c r="AH225" i="1" s="1"/>
  <c r="I169" i="1"/>
  <c r="H169" i="1"/>
  <c r="AT326" i="1"/>
  <c r="AW325" i="1"/>
  <c r="AV325" i="1"/>
  <c r="BF324" i="1"/>
  <c r="BI324" i="1"/>
  <c r="BW311" i="1"/>
  <c r="BZ311" i="1"/>
  <c r="BG325" i="1"/>
  <c r="BD326" i="1"/>
  <c r="BH325" i="1"/>
  <c r="Z168" i="1"/>
  <c r="Y168" i="1"/>
  <c r="AM325" i="1"/>
  <c r="AQ324" i="1"/>
  <c r="AP324" i="1"/>
  <c r="BM325" i="1"/>
  <c r="BK326" i="1"/>
  <c r="BN325" i="1"/>
  <c r="AO323" i="1"/>
  <c r="AR323" i="1"/>
  <c r="AC226" i="1"/>
  <c r="BU313" i="1"/>
  <c r="BY312" i="1"/>
  <c r="BX312" i="1"/>
  <c r="CB318" i="1" l="1"/>
  <c r="CE317" i="1"/>
  <c r="CD317" i="1"/>
  <c r="CF317" i="1" s="1"/>
  <c r="CG317" i="1" s="1"/>
  <c r="AX325" i="1"/>
  <c r="AY325" i="1" s="1"/>
  <c r="O233" i="1"/>
  <c r="N233" i="1"/>
  <c r="J169" i="1"/>
  <c r="G169" i="1"/>
  <c r="E170" i="1" s="1"/>
  <c r="AM326" i="1"/>
  <c r="AP325" i="1"/>
  <c r="AQ325" i="1"/>
  <c r="BU314" i="1"/>
  <c r="BY313" i="1"/>
  <c r="BX313" i="1"/>
  <c r="BM326" i="1"/>
  <c r="BK327" i="1"/>
  <c r="BN326" i="1"/>
  <c r="BG326" i="1"/>
  <c r="BD327" i="1"/>
  <c r="BH326" i="1"/>
  <c r="BI325" i="1"/>
  <c r="BF325" i="1"/>
  <c r="AF226" i="1"/>
  <c r="AE226" i="1"/>
  <c r="AC227" i="1"/>
  <c r="BO325" i="1"/>
  <c r="BP325" i="1" s="1"/>
  <c r="AA168" i="1"/>
  <c r="X168" i="1"/>
  <c r="V169" i="1" s="1"/>
  <c r="BW312" i="1"/>
  <c r="BZ312" i="1"/>
  <c r="AO324" i="1"/>
  <c r="AR324" i="1"/>
  <c r="AV326" i="1"/>
  <c r="AT327" i="1"/>
  <c r="AW326" i="1"/>
  <c r="CE318" i="1" l="1"/>
  <c r="CD318" i="1"/>
  <c r="CF318" i="1" s="1"/>
  <c r="CG318" i="1" s="1"/>
  <c r="CB319" i="1"/>
  <c r="L234" i="1"/>
  <c r="P233" i="1"/>
  <c r="Q233" i="1" s="1"/>
  <c r="AG226" i="1"/>
  <c r="AH226" i="1" s="1"/>
  <c r="I170" i="1"/>
  <c r="H170" i="1"/>
  <c r="BF326" i="1"/>
  <c r="BI326" i="1"/>
  <c r="BM327" i="1"/>
  <c r="BK328" i="1"/>
  <c r="BN327" i="1"/>
  <c r="AR325" i="1"/>
  <c r="AO325" i="1"/>
  <c r="AF227" i="1"/>
  <c r="AE227" i="1"/>
  <c r="AC228" i="1"/>
  <c r="BU315" i="1"/>
  <c r="BY314" i="1"/>
  <c r="BX314" i="1"/>
  <c r="Z169" i="1"/>
  <c r="Y169" i="1"/>
  <c r="AV327" i="1"/>
  <c r="AT328" i="1"/>
  <c r="AW327" i="1"/>
  <c r="BG327" i="1"/>
  <c r="BD328" i="1"/>
  <c r="BH327" i="1"/>
  <c r="BO326" i="1"/>
  <c r="BP326" i="1" s="1"/>
  <c r="AX326" i="1"/>
  <c r="AY326" i="1" s="1"/>
  <c r="BW313" i="1"/>
  <c r="BZ313" i="1"/>
  <c r="AP326" i="1"/>
  <c r="AM327" i="1"/>
  <c r="AQ326" i="1"/>
  <c r="CD319" i="1" l="1"/>
  <c r="CB320" i="1"/>
  <c r="CE319" i="1"/>
  <c r="N234" i="1"/>
  <c r="L235" i="1" s="1"/>
  <c r="O234" i="1"/>
  <c r="J170" i="1"/>
  <c r="G170" i="1"/>
  <c r="E171" i="1" s="1"/>
  <c r="AO326" i="1"/>
  <c r="AR326" i="1"/>
  <c r="AP327" i="1"/>
  <c r="AM328" i="1"/>
  <c r="AQ327" i="1"/>
  <c r="AV328" i="1"/>
  <c r="AT329" i="1"/>
  <c r="AW328" i="1"/>
  <c r="AF228" i="1"/>
  <c r="AE228" i="1"/>
  <c r="AC229" i="1"/>
  <c r="BM328" i="1"/>
  <c r="BK329" i="1"/>
  <c r="BN328" i="1"/>
  <c r="BU316" i="1"/>
  <c r="BY315" i="1"/>
  <c r="BX315" i="1"/>
  <c r="BF327" i="1"/>
  <c r="BI327" i="1"/>
  <c r="AX327" i="1"/>
  <c r="AY327" i="1" s="1"/>
  <c r="AG227" i="1"/>
  <c r="AH227" i="1" s="1"/>
  <c r="BO327" i="1"/>
  <c r="BP327" i="1" s="1"/>
  <c r="AA169" i="1"/>
  <c r="X169" i="1"/>
  <c r="V170" i="1" s="1"/>
  <c r="BG328" i="1"/>
  <c r="BD329" i="1"/>
  <c r="BH328" i="1"/>
  <c r="BW314" i="1"/>
  <c r="BZ314" i="1"/>
  <c r="CE320" i="1" l="1"/>
  <c r="CB321" i="1"/>
  <c r="CD320" i="1"/>
  <c r="CF320" i="1" s="1"/>
  <c r="CG320" i="1" s="1"/>
  <c r="CF319" i="1"/>
  <c r="CG319" i="1" s="1"/>
  <c r="P234" i="1"/>
  <c r="Q234" i="1" s="1"/>
  <c r="BO328" i="1"/>
  <c r="BP328" i="1" s="1"/>
  <c r="N235" i="1"/>
  <c r="O235" i="1"/>
  <c r="I171" i="1"/>
  <c r="H171" i="1"/>
  <c r="BF328" i="1"/>
  <c r="BI328" i="1"/>
  <c r="BG329" i="1"/>
  <c r="BD330" i="1"/>
  <c r="BH329" i="1"/>
  <c r="BU317" i="1"/>
  <c r="BY316" i="1"/>
  <c r="BX316" i="1"/>
  <c r="AF229" i="1"/>
  <c r="AE229" i="1"/>
  <c r="AV329" i="1"/>
  <c r="AT330" i="1"/>
  <c r="AW329" i="1"/>
  <c r="BM329" i="1"/>
  <c r="BK330" i="1"/>
  <c r="BN329" i="1"/>
  <c r="AP328" i="1"/>
  <c r="AM329" i="1"/>
  <c r="AQ328" i="1"/>
  <c r="BW315" i="1"/>
  <c r="BZ315" i="1"/>
  <c r="Z170" i="1"/>
  <c r="Y170" i="1"/>
  <c r="AG228" i="1"/>
  <c r="AH228" i="1" s="1"/>
  <c r="AX328" i="1"/>
  <c r="AY328" i="1" s="1"/>
  <c r="AO327" i="1"/>
  <c r="AR327" i="1"/>
  <c r="CE321" i="1" l="1"/>
  <c r="CD321" i="1"/>
  <c r="CF321" i="1" s="1"/>
  <c r="CG321" i="1" s="1"/>
  <c r="CB322" i="1"/>
  <c r="L236" i="1"/>
  <c r="P235" i="1"/>
  <c r="Q235" i="1" s="1"/>
  <c r="AG229" i="1"/>
  <c r="AH229" i="1" s="1"/>
  <c r="J171" i="1"/>
  <c r="G171" i="1"/>
  <c r="E172" i="1" s="1"/>
  <c r="AO328" i="1"/>
  <c r="AR328" i="1"/>
  <c r="AP329" i="1"/>
  <c r="AM330" i="1"/>
  <c r="AQ329" i="1"/>
  <c r="BO329" i="1"/>
  <c r="BP329" i="1" s="1"/>
  <c r="AV330" i="1"/>
  <c r="AT331" i="1"/>
  <c r="AW330" i="1"/>
  <c r="AX329" i="1"/>
  <c r="AY329" i="1" s="1"/>
  <c r="BF329" i="1"/>
  <c r="BI329" i="1"/>
  <c r="AA170" i="1"/>
  <c r="X170" i="1"/>
  <c r="V171" i="1" s="1"/>
  <c r="BM330" i="1"/>
  <c r="BK331" i="1"/>
  <c r="BN330" i="1"/>
  <c r="BU318" i="1"/>
  <c r="BY317" i="1"/>
  <c r="BX317" i="1"/>
  <c r="AC230" i="1"/>
  <c r="BW316" i="1"/>
  <c r="BZ316" i="1"/>
  <c r="BG330" i="1"/>
  <c r="BD331" i="1"/>
  <c r="BH330" i="1"/>
  <c r="CE322" i="1" l="1"/>
  <c r="CD322" i="1"/>
  <c r="CF322" i="1" s="1"/>
  <c r="CG322" i="1" s="1"/>
  <c r="CB323" i="1"/>
  <c r="AX330" i="1"/>
  <c r="AY330" i="1" s="1"/>
  <c r="N236" i="1"/>
  <c r="L237" i="1" s="1"/>
  <c r="O236" i="1"/>
  <c r="H172" i="1"/>
  <c r="I172" i="1"/>
  <c r="Z171" i="1"/>
  <c r="Y171" i="1"/>
  <c r="AP330" i="1"/>
  <c r="AM331" i="1"/>
  <c r="AQ330" i="1"/>
  <c r="BG331" i="1"/>
  <c r="BD332" i="1"/>
  <c r="BH331" i="1"/>
  <c r="BM331" i="1"/>
  <c r="BK332" i="1"/>
  <c r="BN331" i="1"/>
  <c r="BF330" i="1"/>
  <c r="BI330" i="1"/>
  <c r="BU319" i="1"/>
  <c r="BY318" i="1"/>
  <c r="BX318" i="1"/>
  <c r="AV331" i="1"/>
  <c r="AT332" i="1"/>
  <c r="AW331" i="1"/>
  <c r="AF230" i="1"/>
  <c r="AE230" i="1"/>
  <c r="AC231" i="1"/>
  <c r="BW317" i="1"/>
  <c r="BZ317" i="1"/>
  <c r="BO330" i="1"/>
  <c r="BP330" i="1" s="1"/>
  <c r="AO329" i="1"/>
  <c r="AR329" i="1"/>
  <c r="BO331" i="1" l="1"/>
  <c r="BP331" i="1" s="1"/>
  <c r="CD323" i="1"/>
  <c r="CB324" i="1"/>
  <c r="CE323" i="1"/>
  <c r="O237" i="1"/>
  <c r="N237" i="1"/>
  <c r="P236" i="1"/>
  <c r="Q236" i="1" s="1"/>
  <c r="J172" i="1"/>
  <c r="G172" i="1"/>
  <c r="E173" i="1" s="1"/>
  <c r="AF231" i="1"/>
  <c r="AE231" i="1"/>
  <c r="AV332" i="1"/>
  <c r="AT333" i="1"/>
  <c r="AW332" i="1"/>
  <c r="BU320" i="1"/>
  <c r="BY319" i="1"/>
  <c r="BX319" i="1"/>
  <c r="BF331" i="1"/>
  <c r="BI331" i="1"/>
  <c r="AP331" i="1"/>
  <c r="AM332" i="1"/>
  <c r="AQ331" i="1"/>
  <c r="AO330" i="1"/>
  <c r="AR330" i="1"/>
  <c r="AG230" i="1"/>
  <c r="AH230" i="1" s="1"/>
  <c r="AX331" i="1"/>
  <c r="AY331" i="1" s="1"/>
  <c r="BG332" i="1"/>
  <c r="BD333" i="1"/>
  <c r="BH332" i="1"/>
  <c r="BW318" i="1"/>
  <c r="BZ318" i="1"/>
  <c r="BM332" i="1"/>
  <c r="BK333" i="1"/>
  <c r="BN332" i="1"/>
  <c r="AA171" i="1"/>
  <c r="X171" i="1"/>
  <c r="V172" i="1" s="1"/>
  <c r="CB325" i="1" l="1"/>
  <c r="CE324" i="1"/>
  <c r="CD324" i="1"/>
  <c r="CF323" i="1"/>
  <c r="CG323" i="1" s="1"/>
  <c r="P237" i="1"/>
  <c r="Q237" i="1" s="1"/>
  <c r="L238" i="1"/>
  <c r="O238" i="1" s="1"/>
  <c r="AG231" i="1"/>
  <c r="AH231" i="1" s="1"/>
  <c r="I173" i="1"/>
  <c r="H173" i="1"/>
  <c r="AP332" i="1"/>
  <c r="AM333" i="1"/>
  <c r="AQ332" i="1"/>
  <c r="AV333" i="1"/>
  <c r="AT334" i="1"/>
  <c r="AW333" i="1"/>
  <c r="AO331" i="1"/>
  <c r="AR331" i="1"/>
  <c r="BM333" i="1"/>
  <c r="BK334" i="1"/>
  <c r="BN333" i="1"/>
  <c r="BW319" i="1"/>
  <c r="BZ319" i="1"/>
  <c r="AX332" i="1"/>
  <c r="AY332" i="1" s="1"/>
  <c r="BF332" i="1"/>
  <c r="BI332" i="1"/>
  <c r="Z172" i="1"/>
  <c r="Y172" i="1"/>
  <c r="BO332" i="1"/>
  <c r="BP332" i="1" s="1"/>
  <c r="BG333" i="1"/>
  <c r="BD334" i="1"/>
  <c r="BH333" i="1"/>
  <c r="BU321" i="1"/>
  <c r="BY320" i="1"/>
  <c r="BX320" i="1"/>
  <c r="AC232" i="1"/>
  <c r="CF324" i="1" l="1"/>
  <c r="CG324" i="1" s="1"/>
  <c r="CE325" i="1"/>
  <c r="CD325" i="1"/>
  <c r="CF325" i="1" s="1"/>
  <c r="CG325" i="1" s="1"/>
  <c r="CB326" i="1"/>
  <c r="BO333" i="1"/>
  <c r="BP333" i="1" s="1"/>
  <c r="AX333" i="1"/>
  <c r="AY333" i="1" s="1"/>
  <c r="N238" i="1"/>
  <c r="P238" i="1" s="1"/>
  <c r="Q238" i="1" s="1"/>
  <c r="J173" i="1"/>
  <c r="G173" i="1"/>
  <c r="E174" i="1" s="1"/>
  <c r="AA172" i="1"/>
  <c r="X172" i="1"/>
  <c r="V173" i="1" s="1"/>
  <c r="AF232" i="1"/>
  <c r="AE232" i="1"/>
  <c r="AO332" i="1"/>
  <c r="AR332" i="1"/>
  <c r="BU322" i="1"/>
  <c r="BY321" i="1"/>
  <c r="BX321" i="1"/>
  <c r="BD335" i="1"/>
  <c r="BG334" i="1"/>
  <c r="BH334" i="1"/>
  <c r="AV334" i="1"/>
  <c r="AT335" i="1"/>
  <c r="AW334" i="1"/>
  <c r="BW320" i="1"/>
  <c r="BZ320" i="1"/>
  <c r="BF333" i="1"/>
  <c r="BI333" i="1"/>
  <c r="BK335" i="1"/>
  <c r="BM334" i="1"/>
  <c r="BN334" i="1"/>
  <c r="AP333" i="1"/>
  <c r="AM334" i="1"/>
  <c r="AQ333" i="1"/>
  <c r="CD326" i="1" l="1"/>
  <c r="CB327" i="1"/>
  <c r="CE326" i="1"/>
  <c r="BO334" i="1"/>
  <c r="BP334" i="1" s="1"/>
  <c r="L239" i="1"/>
  <c r="N239" i="1" s="1"/>
  <c r="AG232" i="1"/>
  <c r="AH232" i="1" s="1"/>
  <c r="H174" i="1"/>
  <c r="I174" i="1"/>
  <c r="BF334" i="1"/>
  <c r="BI334" i="1"/>
  <c r="AP334" i="1"/>
  <c r="AM335" i="1"/>
  <c r="AQ334" i="1"/>
  <c r="BN335" i="1"/>
  <c r="BK336" i="1"/>
  <c r="BM335" i="1"/>
  <c r="BU323" i="1"/>
  <c r="BY322" i="1"/>
  <c r="BX322" i="1"/>
  <c r="AO333" i="1"/>
  <c r="AR333" i="1"/>
  <c r="AT336" i="1"/>
  <c r="AV335" i="1"/>
  <c r="AW335" i="1"/>
  <c r="BD336" i="1"/>
  <c r="BG335" i="1"/>
  <c r="BH335" i="1"/>
  <c r="Z173" i="1"/>
  <c r="Y173" i="1"/>
  <c r="BW321" i="1"/>
  <c r="BZ321" i="1"/>
  <c r="AX334" i="1"/>
  <c r="AY334" i="1" s="1"/>
  <c r="AC233" i="1"/>
  <c r="CB328" i="1" l="1"/>
  <c r="CE327" i="1"/>
  <c r="CD327" i="1"/>
  <c r="CF327" i="1" s="1"/>
  <c r="CG327" i="1" s="1"/>
  <c r="CF326" i="1"/>
  <c r="CG326" i="1" s="1"/>
  <c r="L240" i="1"/>
  <c r="N240" i="1" s="1"/>
  <c r="O239" i="1"/>
  <c r="P239" i="1" s="1"/>
  <c r="Q239" i="1" s="1"/>
  <c r="BO335" i="1"/>
  <c r="BP335" i="1" s="1"/>
  <c r="J174" i="1"/>
  <c r="G174" i="1"/>
  <c r="E175" i="1" s="1"/>
  <c r="AA173" i="1"/>
  <c r="X173" i="1"/>
  <c r="V174" i="1" s="1"/>
  <c r="AW336" i="1"/>
  <c r="AT337" i="1"/>
  <c r="AV336" i="1"/>
  <c r="AM336" i="1"/>
  <c r="AP335" i="1"/>
  <c r="AQ335" i="1"/>
  <c r="BH336" i="1"/>
  <c r="BD337" i="1"/>
  <c r="BG336" i="1"/>
  <c r="BN336" i="1"/>
  <c r="BK337" i="1"/>
  <c r="BM336" i="1"/>
  <c r="AC234" i="1"/>
  <c r="AF233" i="1"/>
  <c r="AE233" i="1"/>
  <c r="BW322" i="1"/>
  <c r="BZ322" i="1"/>
  <c r="BF335" i="1"/>
  <c r="BI335" i="1"/>
  <c r="AX335" i="1"/>
  <c r="AY335" i="1" s="1"/>
  <c r="BU324" i="1"/>
  <c r="BY323" i="1"/>
  <c r="BX323" i="1"/>
  <c r="AO334" i="1"/>
  <c r="AR334" i="1"/>
  <c r="CD328" i="1" l="1"/>
  <c r="CB329" i="1"/>
  <c r="CE328" i="1"/>
  <c r="O240" i="1"/>
  <c r="P240" i="1" s="1"/>
  <c r="Q240" i="1" s="1"/>
  <c r="L241" i="1"/>
  <c r="AG233" i="1"/>
  <c r="AH233" i="1" s="1"/>
  <c r="I175" i="1"/>
  <c r="H175" i="1"/>
  <c r="BF336" i="1"/>
  <c r="BI336" i="1"/>
  <c r="BW323" i="1"/>
  <c r="BZ323" i="1"/>
  <c r="AO335" i="1"/>
  <c r="AR335" i="1"/>
  <c r="AF234" i="1"/>
  <c r="AE234" i="1"/>
  <c r="Z174" i="1"/>
  <c r="Y174" i="1"/>
  <c r="BN337" i="1"/>
  <c r="BK338" i="1"/>
  <c r="BM337" i="1"/>
  <c r="AW337" i="1"/>
  <c r="AT338" i="1"/>
  <c r="AV337" i="1"/>
  <c r="BU325" i="1"/>
  <c r="BY324" i="1"/>
  <c r="BX324" i="1"/>
  <c r="BO336" i="1"/>
  <c r="BP336" i="1" s="1"/>
  <c r="BH337" i="1"/>
  <c r="BD338" i="1"/>
  <c r="BG337" i="1"/>
  <c r="AQ336" i="1"/>
  <c r="AM337" i="1"/>
  <c r="AP336" i="1"/>
  <c r="AX336" i="1"/>
  <c r="AY336" i="1" s="1"/>
  <c r="CB330" i="1" l="1"/>
  <c r="CD329" i="1"/>
  <c r="CE329" i="1"/>
  <c r="CF328" i="1"/>
  <c r="CG328" i="1" s="1"/>
  <c r="AX337" i="1"/>
  <c r="AY337" i="1" s="1"/>
  <c r="BO337" i="1"/>
  <c r="BP337" i="1" s="1"/>
  <c r="N241" i="1"/>
  <c r="L242" i="1" s="1"/>
  <c r="O241" i="1"/>
  <c r="G175" i="1"/>
  <c r="E176" i="1" s="1"/>
  <c r="J175" i="1"/>
  <c r="AQ337" i="1"/>
  <c r="AM338" i="1"/>
  <c r="AP337" i="1"/>
  <c r="BF337" i="1"/>
  <c r="BI337" i="1"/>
  <c r="AW338" i="1"/>
  <c r="AT339" i="1"/>
  <c r="AV338" i="1"/>
  <c r="AO336" i="1"/>
  <c r="AR336" i="1"/>
  <c r="BW324" i="1"/>
  <c r="BZ324" i="1"/>
  <c r="AG234" i="1"/>
  <c r="AH234" i="1" s="1"/>
  <c r="BH338" i="1"/>
  <c r="BD339" i="1"/>
  <c r="BG338" i="1"/>
  <c r="BN338" i="1"/>
  <c r="BK339" i="1"/>
  <c r="BM338" i="1"/>
  <c r="BX325" i="1"/>
  <c r="BU326" i="1"/>
  <c r="BY325" i="1"/>
  <c r="AA174" i="1"/>
  <c r="X174" i="1"/>
  <c r="V175" i="1" s="1"/>
  <c r="AC235" i="1"/>
  <c r="BO338" i="1" l="1"/>
  <c r="BP338" i="1" s="1"/>
  <c r="CF329" i="1"/>
  <c r="CG329" i="1" s="1"/>
  <c r="CB331" i="1"/>
  <c r="CE330" i="1"/>
  <c r="CD330" i="1"/>
  <c r="N242" i="1"/>
  <c r="L243" i="1" s="1"/>
  <c r="O242" i="1"/>
  <c r="P241" i="1"/>
  <c r="Q241" i="1" s="1"/>
  <c r="I176" i="1"/>
  <c r="H176" i="1"/>
  <c r="AF235" i="1"/>
  <c r="AE235" i="1"/>
  <c r="AC236" i="1"/>
  <c r="Z175" i="1"/>
  <c r="Y175" i="1"/>
  <c r="BN339" i="1"/>
  <c r="BK340" i="1"/>
  <c r="BM339" i="1"/>
  <c r="BF338" i="1"/>
  <c r="BI338" i="1"/>
  <c r="BH339" i="1"/>
  <c r="BD340" i="1"/>
  <c r="BG339" i="1"/>
  <c r="AX338" i="1"/>
  <c r="AY338" i="1" s="1"/>
  <c r="AQ338" i="1"/>
  <c r="AM339" i="1"/>
  <c r="AP338" i="1"/>
  <c r="BX326" i="1"/>
  <c r="BU327" i="1"/>
  <c r="BY326" i="1"/>
  <c r="BW325" i="1"/>
  <c r="BZ325" i="1"/>
  <c r="AW339" i="1"/>
  <c r="AT340" i="1"/>
  <c r="AV339" i="1"/>
  <c r="AO337" i="1"/>
  <c r="AR337" i="1"/>
  <c r="BO339" i="1" l="1"/>
  <c r="BP339" i="1" s="1"/>
  <c r="CF330" i="1"/>
  <c r="CG330" i="1" s="1"/>
  <c r="CE331" i="1"/>
  <c r="CD331" i="1"/>
  <c r="CF331" i="1" s="1"/>
  <c r="CG331" i="1" s="1"/>
  <c r="CB332" i="1"/>
  <c r="N243" i="1"/>
  <c r="L244" i="1" s="1"/>
  <c r="O243" i="1"/>
  <c r="P242" i="1"/>
  <c r="Q242" i="1" s="1"/>
  <c r="J176" i="1"/>
  <c r="G176" i="1"/>
  <c r="E177" i="1" s="1"/>
  <c r="BW326" i="1"/>
  <c r="BZ326" i="1"/>
  <c r="BH340" i="1"/>
  <c r="BD341" i="1"/>
  <c r="BG340" i="1"/>
  <c r="BX327" i="1"/>
  <c r="BU328" i="1"/>
  <c r="BY327" i="1"/>
  <c r="AO338" i="1"/>
  <c r="AR338" i="1"/>
  <c r="BF339" i="1"/>
  <c r="BI339" i="1"/>
  <c r="BN340" i="1"/>
  <c r="BK341" i="1"/>
  <c r="BM340" i="1"/>
  <c r="AF236" i="1"/>
  <c r="AE236" i="1"/>
  <c r="AC237" i="1"/>
  <c r="AQ339" i="1"/>
  <c r="AM340" i="1"/>
  <c r="AP339" i="1"/>
  <c r="AG235" i="1"/>
  <c r="AH235" i="1" s="1"/>
  <c r="AW340" i="1"/>
  <c r="AT341" i="1"/>
  <c r="AV340" i="1"/>
  <c r="AX339" i="1"/>
  <c r="AY339" i="1" s="1"/>
  <c r="AA175" i="1"/>
  <c r="X175" i="1"/>
  <c r="V176" i="1" s="1"/>
  <c r="BO340" i="1" l="1"/>
  <c r="BP340" i="1" s="1"/>
  <c r="CB333" i="1"/>
  <c r="CE332" i="1"/>
  <c r="CD332" i="1"/>
  <c r="CF332" i="1" s="1"/>
  <c r="CG332" i="1" s="1"/>
  <c r="O244" i="1"/>
  <c r="N244" i="1"/>
  <c r="P243" i="1"/>
  <c r="Q243" i="1" s="1"/>
  <c r="AG236" i="1"/>
  <c r="AH236" i="1" s="1"/>
  <c r="H177" i="1"/>
  <c r="I177" i="1"/>
  <c r="AO339" i="1"/>
  <c r="AR339" i="1"/>
  <c r="BX328" i="1"/>
  <c r="BU329" i="1"/>
  <c r="BY328" i="1"/>
  <c r="BF340" i="1"/>
  <c r="BI340" i="1"/>
  <c r="BW327" i="1"/>
  <c r="BZ327" i="1"/>
  <c r="Z176" i="1"/>
  <c r="Y176" i="1"/>
  <c r="AX340" i="1"/>
  <c r="AY340" i="1" s="1"/>
  <c r="BN341" i="1"/>
  <c r="BM341" i="1"/>
  <c r="BK342" i="1"/>
  <c r="AF237" i="1"/>
  <c r="AE237" i="1"/>
  <c r="AC238" i="1" s="1"/>
  <c r="BH341" i="1"/>
  <c r="BG341" i="1"/>
  <c r="BD342" i="1"/>
  <c r="AW341" i="1"/>
  <c r="AV341" i="1"/>
  <c r="AT342" i="1"/>
  <c r="AQ340" i="1"/>
  <c r="AM341" i="1"/>
  <c r="AP340" i="1"/>
  <c r="CE333" i="1" l="1"/>
  <c r="CB334" i="1"/>
  <c r="CD333" i="1"/>
  <c r="CF333" i="1" s="1"/>
  <c r="CG333" i="1" s="1"/>
  <c r="AX341" i="1"/>
  <c r="AY341" i="1" s="1"/>
  <c r="P244" i="1"/>
  <c r="Q244" i="1" s="1"/>
  <c r="L245" i="1"/>
  <c r="G177" i="1"/>
  <c r="E178" i="1" s="1"/>
  <c r="J177" i="1"/>
  <c r="AF238" i="1"/>
  <c r="AE238" i="1"/>
  <c r="AC239" i="1"/>
  <c r="BF341" i="1"/>
  <c r="BI341" i="1"/>
  <c r="BN342" i="1"/>
  <c r="BM342" i="1"/>
  <c r="BK343" i="1"/>
  <c r="BW328" i="1"/>
  <c r="BZ328" i="1"/>
  <c r="AW342" i="1"/>
  <c r="AV342" i="1"/>
  <c r="AT343" i="1"/>
  <c r="AQ341" i="1"/>
  <c r="AP341" i="1"/>
  <c r="AM342" i="1"/>
  <c r="BO341" i="1"/>
  <c r="BP341" i="1" s="1"/>
  <c r="BX329" i="1"/>
  <c r="BU330" i="1"/>
  <c r="BY329" i="1"/>
  <c r="AO340" i="1"/>
  <c r="AR340" i="1"/>
  <c r="BH342" i="1"/>
  <c r="BG342" i="1"/>
  <c r="BD343" i="1"/>
  <c r="AG237" i="1"/>
  <c r="AH237" i="1" s="1"/>
  <c r="AA176" i="1"/>
  <c r="X176" i="1"/>
  <c r="V177" i="1" s="1"/>
  <c r="CD334" i="1" l="1"/>
  <c r="CE334" i="1"/>
  <c r="CB335" i="1"/>
  <c r="BO342" i="1"/>
  <c r="BP342" i="1" s="1"/>
  <c r="AX342" i="1"/>
  <c r="AY342" i="1" s="1"/>
  <c r="O245" i="1"/>
  <c r="N245" i="1"/>
  <c r="I178" i="1"/>
  <c r="H178" i="1"/>
  <c r="BW329" i="1"/>
  <c r="BZ329" i="1"/>
  <c r="AO341" i="1"/>
  <c r="AR341" i="1"/>
  <c r="AF239" i="1"/>
  <c r="AE239" i="1"/>
  <c r="AC240" i="1"/>
  <c r="BX330" i="1"/>
  <c r="BU331" i="1"/>
  <c r="BY330" i="1"/>
  <c r="AG238" i="1"/>
  <c r="AH238" i="1" s="1"/>
  <c r="Z177" i="1"/>
  <c r="Y177" i="1"/>
  <c r="BN343" i="1"/>
  <c r="BM343" i="1"/>
  <c r="BK344" i="1"/>
  <c r="BF342" i="1"/>
  <c r="BI342" i="1"/>
  <c r="BH343" i="1"/>
  <c r="BG343" i="1"/>
  <c r="BD344" i="1"/>
  <c r="AQ342" i="1"/>
  <c r="AP342" i="1"/>
  <c r="AM343" i="1"/>
  <c r="AW343" i="1"/>
  <c r="AV343" i="1"/>
  <c r="AT344" i="1"/>
  <c r="CF334" i="1" l="1"/>
  <c r="CG334" i="1" s="1"/>
  <c r="CE335" i="1"/>
  <c r="CB336" i="1"/>
  <c r="CD335" i="1"/>
  <c r="CF335" i="1" s="1"/>
  <c r="CG335" i="1" s="1"/>
  <c r="P245" i="1"/>
  <c r="Q245" i="1" s="1"/>
  <c r="BO343" i="1"/>
  <c r="BP343" i="1" s="1"/>
  <c r="L246" i="1"/>
  <c r="AG239" i="1"/>
  <c r="AH239" i="1" s="1"/>
  <c r="J178" i="1"/>
  <c r="G178" i="1"/>
  <c r="E179" i="1" s="1"/>
  <c r="BH344" i="1"/>
  <c r="BG344" i="1"/>
  <c r="BD345" i="1"/>
  <c r="BX331" i="1"/>
  <c r="BU332" i="1"/>
  <c r="BY331" i="1"/>
  <c r="AX343" i="1"/>
  <c r="AY343" i="1" s="1"/>
  <c r="AO342" i="1"/>
  <c r="AR342" i="1"/>
  <c r="BN344" i="1"/>
  <c r="BM344" i="1"/>
  <c r="BK345" i="1"/>
  <c r="AF240" i="1"/>
  <c r="AE240" i="1"/>
  <c r="AC241" i="1"/>
  <c r="AW344" i="1"/>
  <c r="AV344" i="1"/>
  <c r="AX344" i="1" s="1"/>
  <c r="AY344" i="1" s="1"/>
  <c r="AT345" i="1"/>
  <c r="BF343" i="1"/>
  <c r="BI343" i="1"/>
  <c r="AA177" i="1"/>
  <c r="X177" i="1"/>
  <c r="V178" i="1" s="1"/>
  <c r="AQ343" i="1"/>
  <c r="AP343" i="1"/>
  <c r="AM344" i="1"/>
  <c r="BW330" i="1"/>
  <c r="BZ330" i="1"/>
  <c r="CE336" i="1" l="1"/>
  <c r="CB337" i="1"/>
  <c r="CD336" i="1"/>
  <c r="CF336" i="1" s="1"/>
  <c r="CG336" i="1" s="1"/>
  <c r="BO344" i="1"/>
  <c r="BP344" i="1" s="1"/>
  <c r="O246" i="1"/>
  <c r="N246" i="1"/>
  <c r="I179" i="1"/>
  <c r="H179" i="1"/>
  <c r="AO343" i="1"/>
  <c r="AR343" i="1"/>
  <c r="BN345" i="1"/>
  <c r="BM345" i="1"/>
  <c r="BK346" i="1"/>
  <c r="BH345" i="1"/>
  <c r="BG345" i="1"/>
  <c r="BD346" i="1"/>
  <c r="Z178" i="1"/>
  <c r="Y178" i="1"/>
  <c r="AF241" i="1"/>
  <c r="AE241" i="1"/>
  <c r="AC242" i="1"/>
  <c r="BW331" i="1"/>
  <c r="BZ331" i="1"/>
  <c r="AQ344" i="1"/>
  <c r="AP344" i="1"/>
  <c r="AM345" i="1"/>
  <c r="AW345" i="1"/>
  <c r="AV345" i="1"/>
  <c r="AX345" i="1" s="1"/>
  <c r="AY345" i="1" s="1"/>
  <c r="AT346" i="1"/>
  <c r="AG240" i="1"/>
  <c r="AH240" i="1" s="1"/>
  <c r="BX332" i="1"/>
  <c r="BU333" i="1"/>
  <c r="BY332" i="1"/>
  <c r="BF344" i="1"/>
  <c r="BI344" i="1"/>
  <c r="CB338" i="1" l="1"/>
  <c r="CD337" i="1"/>
  <c r="CE337" i="1"/>
  <c r="BO345" i="1"/>
  <c r="BP345" i="1" s="1"/>
  <c r="P246" i="1"/>
  <c r="Q246" i="1" s="1"/>
  <c r="L247" i="1"/>
  <c r="O247" i="1" s="1"/>
  <c r="J179" i="1"/>
  <c r="G179" i="1"/>
  <c r="E180" i="1" s="1"/>
  <c r="AG241" i="1"/>
  <c r="AH241" i="1" s="1"/>
  <c r="AO344" i="1"/>
  <c r="AR344" i="1"/>
  <c r="AF242" i="1"/>
  <c r="AE242" i="1"/>
  <c r="AA178" i="1"/>
  <c r="X178" i="1"/>
  <c r="V179" i="1" s="1"/>
  <c r="BX333" i="1"/>
  <c r="BU334" i="1"/>
  <c r="BY333" i="1"/>
  <c r="AQ345" i="1"/>
  <c r="AP345" i="1"/>
  <c r="AM346" i="1"/>
  <c r="BF345" i="1"/>
  <c r="BI345" i="1"/>
  <c r="BD347" i="1"/>
  <c r="BH346" i="1"/>
  <c r="BG346" i="1"/>
  <c r="BW332" i="1"/>
  <c r="BZ332" i="1"/>
  <c r="AT347" i="1"/>
  <c r="AW346" i="1"/>
  <c r="AV346" i="1"/>
  <c r="AX346" i="1" s="1"/>
  <c r="AY346" i="1" s="1"/>
  <c r="BK347" i="1"/>
  <c r="BN346" i="1"/>
  <c r="BM346" i="1"/>
  <c r="BO346" i="1" s="1"/>
  <c r="BP346" i="1" s="1"/>
  <c r="CF337" i="1" l="1"/>
  <c r="CG337" i="1" s="1"/>
  <c r="CB339" i="1"/>
  <c r="CD338" i="1"/>
  <c r="CE338" i="1"/>
  <c r="N247" i="1"/>
  <c r="P247" i="1" s="1"/>
  <c r="Q247" i="1" s="1"/>
  <c r="AG242" i="1"/>
  <c r="AH242" i="1" s="1"/>
  <c r="I180" i="1"/>
  <c r="H180" i="1"/>
  <c r="BU335" i="1"/>
  <c r="BX334" i="1"/>
  <c r="BY334" i="1"/>
  <c r="Z179" i="1"/>
  <c r="Y179" i="1"/>
  <c r="AO345" i="1"/>
  <c r="AR345" i="1"/>
  <c r="AM347" i="1"/>
  <c r="AQ346" i="1"/>
  <c r="AP346" i="1"/>
  <c r="BD348" i="1"/>
  <c r="BH347" i="1"/>
  <c r="BG347" i="1"/>
  <c r="BN347" i="1"/>
  <c r="BM347" i="1"/>
  <c r="BO347" i="1" s="1"/>
  <c r="BP347" i="1" s="1"/>
  <c r="BK348" i="1"/>
  <c r="AW347" i="1"/>
  <c r="AV347" i="1"/>
  <c r="AT348" i="1"/>
  <c r="BF346" i="1"/>
  <c r="BI346" i="1"/>
  <c r="BW333" i="1"/>
  <c r="BZ333" i="1"/>
  <c r="AC243" i="1"/>
  <c r="CF338" i="1" l="1"/>
  <c r="CG338" i="1" s="1"/>
  <c r="L248" i="1"/>
  <c r="N248" i="1" s="1"/>
  <c r="L249" i="1" s="1"/>
  <c r="CE339" i="1"/>
  <c r="CB340" i="1"/>
  <c r="CD339" i="1"/>
  <c r="J180" i="1"/>
  <c r="G180" i="1"/>
  <c r="E181" i="1" s="1"/>
  <c r="AA179" i="1"/>
  <c r="X179" i="1"/>
  <c r="V180" i="1" s="1"/>
  <c r="BY335" i="1"/>
  <c r="BU336" i="1"/>
  <c r="BX335" i="1"/>
  <c r="BI347" i="1"/>
  <c r="BF347" i="1"/>
  <c r="AW348" i="1"/>
  <c r="AV348" i="1"/>
  <c r="AT349" i="1"/>
  <c r="BD349" i="1"/>
  <c r="BH348" i="1"/>
  <c r="BG348" i="1"/>
  <c r="AX347" i="1"/>
  <c r="AY347" i="1" s="1"/>
  <c r="AO346" i="1"/>
  <c r="AR346" i="1"/>
  <c r="BN348" i="1"/>
  <c r="BM348" i="1"/>
  <c r="BK349" i="1"/>
  <c r="AF243" i="1"/>
  <c r="AE243" i="1"/>
  <c r="AC244" i="1" s="1"/>
  <c r="AM348" i="1"/>
  <c r="AQ347" i="1"/>
  <c r="AP347" i="1"/>
  <c r="BW334" i="1"/>
  <c r="BZ334" i="1"/>
  <c r="CF339" i="1" l="1"/>
  <c r="CG339" i="1" s="1"/>
  <c r="O248" i="1"/>
  <c r="P248" i="1" s="1"/>
  <c r="Q248" i="1" s="1"/>
  <c r="CB341" i="1"/>
  <c r="CD340" i="1"/>
  <c r="CE340" i="1"/>
  <c r="AX348" i="1"/>
  <c r="AY348" i="1" s="1"/>
  <c r="BO348" i="1"/>
  <c r="BP348" i="1" s="1"/>
  <c r="N249" i="1"/>
  <c r="O249" i="1"/>
  <c r="H181" i="1"/>
  <c r="I181" i="1"/>
  <c r="AF244" i="1"/>
  <c r="AE244" i="1"/>
  <c r="AC245" i="1"/>
  <c r="AM349" i="1"/>
  <c r="AQ348" i="1"/>
  <c r="AP348" i="1"/>
  <c r="BN349" i="1"/>
  <c r="BM349" i="1"/>
  <c r="BO349" i="1" s="1"/>
  <c r="BP349" i="1" s="1"/>
  <c r="BK350" i="1"/>
  <c r="BI348" i="1"/>
  <c r="BF348" i="1"/>
  <c r="BW335" i="1"/>
  <c r="BZ335" i="1"/>
  <c r="BD350" i="1"/>
  <c r="BH349" i="1"/>
  <c r="BG349" i="1"/>
  <c r="Z180" i="1"/>
  <c r="Y180" i="1"/>
  <c r="BY336" i="1"/>
  <c r="BU337" i="1"/>
  <c r="BX336" i="1"/>
  <c r="AR347" i="1"/>
  <c r="AO347" i="1"/>
  <c r="AG243" i="1"/>
  <c r="AH243" i="1" s="1"/>
  <c r="AW349" i="1"/>
  <c r="AV349" i="1"/>
  <c r="AT350" i="1"/>
  <c r="CF340" i="1" l="1"/>
  <c r="CG340" i="1" s="1"/>
  <c r="CE341" i="1"/>
  <c r="CD341" i="1"/>
  <c r="CF341" i="1" s="1"/>
  <c r="CG341" i="1" s="1"/>
  <c r="CB342" i="1"/>
  <c r="AX349" i="1"/>
  <c r="AY349" i="1" s="1"/>
  <c r="P249" i="1"/>
  <c r="Q249" i="1" s="1"/>
  <c r="L250" i="1"/>
  <c r="J181" i="1"/>
  <c r="G181" i="1"/>
  <c r="E182" i="1" s="1"/>
  <c r="BN350" i="1"/>
  <c r="BM350" i="1"/>
  <c r="BK351" i="1"/>
  <c r="BD351" i="1"/>
  <c r="BH350" i="1"/>
  <c r="BG350" i="1"/>
  <c r="AF245" i="1"/>
  <c r="AE245" i="1"/>
  <c r="AC246" i="1"/>
  <c r="BW336" i="1"/>
  <c r="BZ336" i="1"/>
  <c r="AW350" i="1"/>
  <c r="AV350" i="1"/>
  <c r="AX350" i="1" s="1"/>
  <c r="AY350" i="1" s="1"/>
  <c r="AT351" i="1"/>
  <c r="AA180" i="1"/>
  <c r="X180" i="1"/>
  <c r="V181" i="1" s="1"/>
  <c r="AG244" i="1"/>
  <c r="AH244" i="1" s="1"/>
  <c r="BI349" i="1"/>
  <c r="BF349" i="1"/>
  <c r="AM350" i="1"/>
  <c r="AQ349" i="1"/>
  <c r="AP349" i="1"/>
  <c r="BY337" i="1"/>
  <c r="BU338" i="1"/>
  <c r="BX337" i="1"/>
  <c r="AR348" i="1"/>
  <c r="AO348" i="1"/>
  <c r="CE342" i="1" l="1"/>
  <c r="CD342" i="1"/>
  <c r="CF342" i="1" s="1"/>
  <c r="CG342" i="1" s="1"/>
  <c r="CB343" i="1"/>
  <c r="O250" i="1"/>
  <c r="N250" i="1"/>
  <c r="AG245" i="1"/>
  <c r="AH245" i="1" s="1"/>
  <c r="I182" i="1"/>
  <c r="H182" i="1"/>
  <c r="BI350" i="1"/>
  <c r="BF350" i="1"/>
  <c r="Z181" i="1"/>
  <c r="Y181" i="1"/>
  <c r="BD352" i="1"/>
  <c r="BH351" i="1"/>
  <c r="BG351" i="1"/>
  <c r="BY338" i="1"/>
  <c r="BU339" i="1"/>
  <c r="BX338" i="1"/>
  <c r="AF246" i="1"/>
  <c r="AE246" i="1"/>
  <c r="BW337" i="1"/>
  <c r="BZ337" i="1"/>
  <c r="AR349" i="1"/>
  <c r="AO349" i="1"/>
  <c r="BN351" i="1"/>
  <c r="BM351" i="1"/>
  <c r="BK352" i="1"/>
  <c r="AM351" i="1"/>
  <c r="AQ350" i="1"/>
  <c r="AP350" i="1"/>
  <c r="AW351" i="1"/>
  <c r="AV351" i="1"/>
  <c r="AT352" i="1"/>
  <c r="BO350" i="1"/>
  <c r="BP350" i="1" s="1"/>
  <c r="CE343" i="1" l="1"/>
  <c r="CD343" i="1"/>
  <c r="CF343" i="1" s="1"/>
  <c r="CG343" i="1" s="1"/>
  <c r="CB344" i="1"/>
  <c r="P250" i="1"/>
  <c r="Q250" i="1" s="1"/>
  <c r="AX351" i="1"/>
  <c r="AY351" i="1" s="1"/>
  <c r="L251" i="1"/>
  <c r="AG246" i="1"/>
  <c r="AH246" i="1" s="1"/>
  <c r="G182" i="1"/>
  <c r="E183" i="1" s="1"/>
  <c r="J182" i="1"/>
  <c r="BN352" i="1"/>
  <c r="BM352" i="1"/>
  <c r="BK353" i="1"/>
  <c r="BI351" i="1"/>
  <c r="BF351" i="1"/>
  <c r="AA181" i="1"/>
  <c r="X181" i="1"/>
  <c r="V182" i="1" s="1"/>
  <c r="BO351" i="1"/>
  <c r="BP351" i="1" s="1"/>
  <c r="BD353" i="1"/>
  <c r="BH352" i="1"/>
  <c r="BG352" i="1"/>
  <c r="AM352" i="1"/>
  <c r="AQ351" i="1"/>
  <c r="AP351" i="1"/>
  <c r="BW338" i="1"/>
  <c r="BZ338" i="1"/>
  <c r="AW352" i="1"/>
  <c r="AV352" i="1"/>
  <c r="AX352" i="1" s="1"/>
  <c r="AY352" i="1" s="1"/>
  <c r="AT353" i="1"/>
  <c r="AR350" i="1"/>
  <c r="AO350" i="1"/>
  <c r="AC247" i="1"/>
  <c r="BY339" i="1"/>
  <c r="BU340" i="1"/>
  <c r="BX339" i="1"/>
  <c r="CE344" i="1" l="1"/>
  <c r="CD344" i="1"/>
  <c r="CF344" i="1" s="1"/>
  <c r="CG344" i="1" s="1"/>
  <c r="CB345" i="1"/>
  <c r="N251" i="1"/>
  <c r="L252" i="1" s="1"/>
  <c r="O251" i="1"/>
  <c r="I183" i="1"/>
  <c r="H183" i="1"/>
  <c r="BY340" i="1"/>
  <c r="BU341" i="1"/>
  <c r="BX340" i="1"/>
  <c r="AM353" i="1"/>
  <c r="AQ352" i="1"/>
  <c r="AP352" i="1"/>
  <c r="BN353" i="1"/>
  <c r="BM353" i="1"/>
  <c r="BK354" i="1"/>
  <c r="BW339" i="1"/>
  <c r="BZ339" i="1"/>
  <c r="Z182" i="1"/>
  <c r="Y182" i="1"/>
  <c r="BO352" i="1"/>
  <c r="BP352" i="1" s="1"/>
  <c r="AR351" i="1"/>
  <c r="AO351" i="1"/>
  <c r="BD354" i="1"/>
  <c r="BH353" i="1"/>
  <c r="BG353" i="1"/>
  <c r="AF247" i="1"/>
  <c r="AE247" i="1"/>
  <c r="AC248" i="1" s="1"/>
  <c r="AW353" i="1"/>
  <c r="AV353" i="1"/>
  <c r="AT354" i="1"/>
  <c r="BI352" i="1"/>
  <c r="BF352" i="1"/>
  <c r="CD345" i="1" l="1"/>
  <c r="CB346" i="1"/>
  <c r="CE345" i="1"/>
  <c r="AX353" i="1"/>
  <c r="AY353" i="1" s="1"/>
  <c r="O252" i="1"/>
  <c r="N252" i="1"/>
  <c r="L253" i="1" s="1"/>
  <c r="P251" i="1"/>
  <c r="Q251" i="1" s="1"/>
  <c r="G183" i="1"/>
  <c r="E184" i="1" s="1"/>
  <c r="J183" i="1"/>
  <c r="AF248" i="1"/>
  <c r="AE248" i="1"/>
  <c r="AC249" i="1"/>
  <c r="BW340" i="1"/>
  <c r="BZ340" i="1"/>
  <c r="BN354" i="1"/>
  <c r="BM354" i="1"/>
  <c r="BK355" i="1"/>
  <c r="AM354" i="1"/>
  <c r="AQ353" i="1"/>
  <c r="AP353" i="1"/>
  <c r="AR352" i="1"/>
  <c r="AO352" i="1"/>
  <c r="BI353" i="1"/>
  <c r="BF353" i="1"/>
  <c r="BO353" i="1"/>
  <c r="BP353" i="1" s="1"/>
  <c r="AW354" i="1"/>
  <c r="AV354" i="1"/>
  <c r="AT355" i="1"/>
  <c r="AG247" i="1"/>
  <c r="AH247" i="1" s="1"/>
  <c r="BD355" i="1"/>
  <c r="BH354" i="1"/>
  <c r="BG354" i="1"/>
  <c r="AA182" i="1"/>
  <c r="X182" i="1"/>
  <c r="V183" i="1" s="1"/>
  <c r="BY341" i="1"/>
  <c r="BX341" i="1"/>
  <c r="BU342" i="1"/>
  <c r="CE346" i="1" l="1"/>
  <c r="CD346" i="1"/>
  <c r="CF346" i="1" s="1"/>
  <c r="CG346" i="1" s="1"/>
  <c r="CB347" i="1"/>
  <c r="CF345" i="1"/>
  <c r="CG345" i="1" s="1"/>
  <c r="AX354" i="1"/>
  <c r="AY354" i="1" s="1"/>
  <c r="P252" i="1"/>
  <c r="Q252" i="1" s="1"/>
  <c r="O253" i="1"/>
  <c r="N253" i="1"/>
  <c r="L254" i="1" s="1"/>
  <c r="H184" i="1"/>
  <c r="I184" i="1"/>
  <c r="AG248" i="1"/>
  <c r="AH248" i="1" s="1"/>
  <c r="BY342" i="1"/>
  <c r="BX342" i="1"/>
  <c r="BU343" i="1"/>
  <c r="AR353" i="1"/>
  <c r="AO353" i="1"/>
  <c r="BI354" i="1"/>
  <c r="BF354" i="1"/>
  <c r="AM355" i="1"/>
  <c r="AQ354" i="1"/>
  <c r="AP354" i="1"/>
  <c r="AF249" i="1"/>
  <c r="AE249" i="1"/>
  <c r="AW355" i="1"/>
  <c r="AV355" i="1"/>
  <c r="AT356" i="1"/>
  <c r="BW341" i="1"/>
  <c r="BZ341" i="1"/>
  <c r="BD356" i="1"/>
  <c r="BH355" i="1"/>
  <c r="BG355" i="1"/>
  <c r="BN355" i="1"/>
  <c r="BM355" i="1"/>
  <c r="BK356" i="1"/>
  <c r="Z183" i="1"/>
  <c r="Y183" i="1"/>
  <c r="BO354" i="1"/>
  <c r="BP354" i="1" s="1"/>
  <c r="CE347" i="1" l="1"/>
  <c r="CD347" i="1"/>
  <c r="CB348" i="1"/>
  <c r="AX355" i="1"/>
  <c r="AY355" i="1" s="1"/>
  <c r="P253" i="1"/>
  <c r="Q253" i="1" s="1"/>
  <c r="BO355" i="1"/>
  <c r="BP355" i="1" s="1"/>
  <c r="N254" i="1"/>
  <c r="L255" i="1" s="1"/>
  <c r="O254" i="1"/>
  <c r="G184" i="1"/>
  <c r="E185" i="1" s="1"/>
  <c r="J184" i="1"/>
  <c r="AG249" i="1"/>
  <c r="AH249" i="1" s="1"/>
  <c r="BN356" i="1"/>
  <c r="BM356" i="1"/>
  <c r="BK357" i="1"/>
  <c r="AA183" i="1"/>
  <c r="X183" i="1"/>
  <c r="V184" i="1" s="1"/>
  <c r="AM356" i="1"/>
  <c r="AQ355" i="1"/>
  <c r="AP355" i="1"/>
  <c r="BY343" i="1"/>
  <c r="BX343" i="1"/>
  <c r="BU344" i="1"/>
  <c r="BD357" i="1"/>
  <c r="BH356" i="1"/>
  <c r="BG356" i="1"/>
  <c r="AW356" i="1"/>
  <c r="AV356" i="1"/>
  <c r="AT357" i="1"/>
  <c r="BI355" i="1"/>
  <c r="BF355" i="1"/>
  <c r="AC250" i="1"/>
  <c r="AR354" i="1"/>
  <c r="AO354" i="1"/>
  <c r="BW342" i="1"/>
  <c r="BZ342" i="1"/>
  <c r="CF347" i="1" l="1"/>
  <c r="CG347" i="1" s="1"/>
  <c r="BO356" i="1"/>
  <c r="BP356" i="1" s="1"/>
  <c r="CE348" i="1"/>
  <c r="CD348" i="1"/>
  <c r="CF348" i="1" s="1"/>
  <c r="CG348" i="1" s="1"/>
  <c r="CB349" i="1"/>
  <c r="P254" i="1"/>
  <c r="Q254" i="1" s="1"/>
  <c r="N255" i="1"/>
  <c r="L256" i="1" s="1"/>
  <c r="O255" i="1"/>
  <c r="I185" i="1"/>
  <c r="H185" i="1"/>
  <c r="BW343" i="1"/>
  <c r="BZ343" i="1"/>
  <c r="BK358" i="1"/>
  <c r="BN357" i="1"/>
  <c r="BM357" i="1"/>
  <c r="AT358" i="1"/>
  <c r="AW357" i="1"/>
  <c r="AV357" i="1"/>
  <c r="BD358" i="1"/>
  <c r="BH357" i="1"/>
  <c r="BG357" i="1"/>
  <c r="AR355" i="1"/>
  <c r="AO355" i="1"/>
  <c r="BI356" i="1"/>
  <c r="BF356" i="1"/>
  <c r="AF250" i="1"/>
  <c r="AE250" i="1"/>
  <c r="AX356" i="1"/>
  <c r="AY356" i="1" s="1"/>
  <c r="BY344" i="1"/>
  <c r="BX344" i="1"/>
  <c r="BU345" i="1"/>
  <c r="AM357" i="1"/>
  <c r="AQ356" i="1"/>
  <c r="AP356" i="1"/>
  <c r="Z184" i="1"/>
  <c r="Y184" i="1"/>
  <c r="CE349" i="1" l="1"/>
  <c r="CD349" i="1"/>
  <c r="CF349" i="1" s="1"/>
  <c r="CG349" i="1" s="1"/>
  <c r="CB350" i="1"/>
  <c r="AX357" i="1"/>
  <c r="AY357" i="1" s="1"/>
  <c r="O256" i="1"/>
  <c r="N256" i="1"/>
  <c r="L257" i="1" s="1"/>
  <c r="P255" i="1"/>
  <c r="Q255" i="1" s="1"/>
  <c r="AG250" i="1"/>
  <c r="AH250" i="1" s="1"/>
  <c r="G185" i="1"/>
  <c r="E186" i="1" s="1"/>
  <c r="J185" i="1"/>
  <c r="AR356" i="1"/>
  <c r="AO356" i="1"/>
  <c r="AA184" i="1"/>
  <c r="X184" i="1"/>
  <c r="V185" i="1" s="1"/>
  <c r="AM358" i="1"/>
  <c r="AQ357" i="1"/>
  <c r="AP357" i="1"/>
  <c r="BW344" i="1"/>
  <c r="BZ344" i="1"/>
  <c r="AC251" i="1"/>
  <c r="BN358" i="1"/>
  <c r="BM358" i="1"/>
  <c r="BK359" i="1"/>
  <c r="BI357" i="1"/>
  <c r="BF357" i="1"/>
  <c r="AW358" i="1"/>
  <c r="AV358" i="1"/>
  <c r="AT359" i="1"/>
  <c r="BY345" i="1"/>
  <c r="BX345" i="1"/>
  <c r="BU346" i="1"/>
  <c r="BH358" i="1"/>
  <c r="BG358" i="1"/>
  <c r="BD359" i="1"/>
  <c r="BO357" i="1"/>
  <c r="BP357" i="1" s="1"/>
  <c r="CE350" i="1" l="1"/>
  <c r="CD350" i="1"/>
  <c r="CF350" i="1" s="1"/>
  <c r="CG350" i="1" s="1"/>
  <c r="CB351" i="1"/>
  <c r="P256" i="1"/>
  <c r="Q256" i="1" s="1"/>
  <c r="BO358" i="1"/>
  <c r="BP358" i="1" s="1"/>
  <c r="N257" i="1"/>
  <c r="L258" i="1" s="1"/>
  <c r="O257" i="1"/>
  <c r="I186" i="1"/>
  <c r="H186" i="1"/>
  <c r="AQ358" i="1"/>
  <c r="AP358" i="1"/>
  <c r="AM359" i="1"/>
  <c r="BF358" i="1"/>
  <c r="BI358" i="1"/>
  <c r="AW359" i="1"/>
  <c r="AV359" i="1"/>
  <c r="AT360" i="1"/>
  <c r="BH359" i="1"/>
  <c r="BG359" i="1"/>
  <c r="BD360" i="1"/>
  <c r="BW345" i="1"/>
  <c r="BZ345" i="1"/>
  <c r="Z185" i="1"/>
  <c r="Y185" i="1"/>
  <c r="BU347" i="1"/>
  <c r="BY346" i="1"/>
  <c r="BX346" i="1"/>
  <c r="AX358" i="1"/>
  <c r="AY358" i="1" s="1"/>
  <c r="BN359" i="1"/>
  <c r="BM359" i="1"/>
  <c r="BK360" i="1"/>
  <c r="AF251" i="1"/>
  <c r="AE251" i="1"/>
  <c r="AR357" i="1"/>
  <c r="AO357" i="1"/>
  <c r="CE351" i="1" l="1"/>
  <c r="CD351" i="1"/>
  <c r="CF351" i="1" s="1"/>
  <c r="CG351" i="1" s="1"/>
  <c r="CB352" i="1"/>
  <c r="AX359" i="1"/>
  <c r="AY359" i="1" s="1"/>
  <c r="O258" i="1"/>
  <c r="N258" i="1"/>
  <c r="L259" i="1" s="1"/>
  <c r="P257" i="1"/>
  <c r="Q257" i="1" s="1"/>
  <c r="AG251" i="1"/>
  <c r="AH251" i="1" s="1"/>
  <c r="J186" i="1"/>
  <c r="G186" i="1"/>
  <c r="E187" i="1" s="1"/>
  <c r="AA185" i="1"/>
  <c r="X185" i="1"/>
  <c r="V186" i="1" s="1"/>
  <c r="BN360" i="1"/>
  <c r="BM360" i="1"/>
  <c r="BK361" i="1"/>
  <c r="BZ346" i="1"/>
  <c r="BW346" i="1"/>
  <c r="BH360" i="1"/>
  <c r="BG360" i="1"/>
  <c r="BD361" i="1"/>
  <c r="AO358" i="1"/>
  <c r="AR358" i="1"/>
  <c r="AC252" i="1"/>
  <c r="BO359" i="1"/>
  <c r="BP359" i="1" s="1"/>
  <c r="BU348" i="1"/>
  <c r="BY347" i="1"/>
  <c r="BX347" i="1"/>
  <c r="BF359" i="1"/>
  <c r="BI359" i="1"/>
  <c r="AW360" i="1"/>
  <c r="AV360" i="1"/>
  <c r="AX360" i="1" s="1"/>
  <c r="AY360" i="1" s="1"/>
  <c r="AT361" i="1"/>
  <c r="AQ359" i="1"/>
  <c r="AP359" i="1"/>
  <c r="AM360" i="1"/>
  <c r="CE352" i="1" l="1"/>
  <c r="CD352" i="1"/>
  <c r="CB353" i="1"/>
  <c r="P258" i="1"/>
  <c r="Q258" i="1" s="1"/>
  <c r="O259" i="1"/>
  <c r="N259" i="1"/>
  <c r="L260" i="1" s="1"/>
  <c r="I187" i="1"/>
  <c r="H187" i="1"/>
  <c r="BZ347" i="1"/>
  <c r="BW347" i="1"/>
  <c r="BF360" i="1"/>
  <c r="BI360" i="1"/>
  <c r="BN361" i="1"/>
  <c r="BM361" i="1"/>
  <c r="BK362" i="1"/>
  <c r="AQ360" i="1"/>
  <c r="AP360" i="1"/>
  <c r="AM361" i="1"/>
  <c r="AO359" i="1"/>
  <c r="AR359" i="1"/>
  <c r="BU349" i="1"/>
  <c r="BY348" i="1"/>
  <c r="BX348" i="1"/>
  <c r="BO360" i="1"/>
  <c r="BP360" i="1" s="1"/>
  <c r="AF252" i="1"/>
  <c r="AE252" i="1"/>
  <c r="Z186" i="1"/>
  <c r="Y186" i="1"/>
  <c r="AW361" i="1"/>
  <c r="AV361" i="1"/>
  <c r="AT362" i="1"/>
  <c r="BH361" i="1"/>
  <c r="BG361" i="1"/>
  <c r="BD362" i="1"/>
  <c r="CF352" i="1" l="1"/>
  <c r="CG352" i="1" s="1"/>
  <c r="CB354" i="1"/>
  <c r="CE353" i="1"/>
  <c r="CD353" i="1"/>
  <c r="CF353" i="1" s="1"/>
  <c r="CG353" i="1" s="1"/>
  <c r="AX361" i="1"/>
  <c r="AY361" i="1" s="1"/>
  <c r="P259" i="1"/>
  <c r="Q259" i="1" s="1"/>
  <c r="N260" i="1"/>
  <c r="L261" i="1" s="1"/>
  <c r="O260" i="1"/>
  <c r="J187" i="1"/>
  <c r="G187" i="1"/>
  <c r="E188" i="1" s="1"/>
  <c r="AG252" i="1"/>
  <c r="AH252" i="1" s="1"/>
  <c r="AA186" i="1"/>
  <c r="X186" i="1"/>
  <c r="V187" i="1" s="1"/>
  <c r="BU350" i="1"/>
  <c r="BY349" i="1"/>
  <c r="BX349" i="1"/>
  <c r="AO360" i="1"/>
  <c r="AR360" i="1"/>
  <c r="BN362" i="1"/>
  <c r="BM362" i="1"/>
  <c r="BK363" i="1"/>
  <c r="BF361" i="1"/>
  <c r="BI361" i="1"/>
  <c r="BZ348" i="1"/>
  <c r="BW348" i="1"/>
  <c r="AW362" i="1"/>
  <c r="AV362" i="1"/>
  <c r="AT363" i="1"/>
  <c r="BH362" i="1"/>
  <c r="BG362" i="1"/>
  <c r="BD363" i="1"/>
  <c r="BO361" i="1"/>
  <c r="BP361" i="1" s="1"/>
  <c r="AC253" i="1"/>
  <c r="AQ361" i="1"/>
  <c r="AP361" i="1"/>
  <c r="AM362" i="1"/>
  <c r="CB355" i="1" l="1"/>
  <c r="CE354" i="1"/>
  <c r="CD354" i="1"/>
  <c r="CF354" i="1" s="1"/>
  <c r="CG354" i="1" s="1"/>
  <c r="BO362" i="1"/>
  <c r="BP362" i="1" s="1"/>
  <c r="O261" i="1"/>
  <c r="N261" i="1"/>
  <c r="L262" i="1" s="1"/>
  <c r="P260" i="1"/>
  <c r="Q260" i="1" s="1"/>
  <c r="H188" i="1"/>
  <c r="I188" i="1"/>
  <c r="BF362" i="1"/>
  <c r="BI362" i="1"/>
  <c r="BZ349" i="1"/>
  <c r="BW349" i="1"/>
  <c r="AQ362" i="1"/>
  <c r="AP362" i="1"/>
  <c r="AM363" i="1"/>
  <c r="AO361" i="1"/>
  <c r="AR361" i="1"/>
  <c r="AT364" i="1"/>
  <c r="AW363" i="1"/>
  <c r="AV363" i="1"/>
  <c r="BU351" i="1"/>
  <c r="BY350" i="1"/>
  <c r="BX350" i="1"/>
  <c r="AF253" i="1"/>
  <c r="AE253" i="1"/>
  <c r="AC254" i="1"/>
  <c r="BD364" i="1"/>
  <c r="BH363" i="1"/>
  <c r="BG363" i="1"/>
  <c r="AX362" i="1"/>
  <c r="AY362" i="1" s="1"/>
  <c r="BK364" i="1"/>
  <c r="BN363" i="1"/>
  <c r="BM363" i="1"/>
  <c r="BO363" i="1" s="1"/>
  <c r="BP363" i="1" s="1"/>
  <c r="Z187" i="1"/>
  <c r="Y187" i="1"/>
  <c r="CE355" i="1" l="1"/>
  <c r="CB356" i="1"/>
  <c r="CD355" i="1"/>
  <c r="CF355" i="1" s="1"/>
  <c r="CG355" i="1" s="1"/>
  <c r="P261" i="1"/>
  <c r="Q261" i="1" s="1"/>
  <c r="O262" i="1"/>
  <c r="N262" i="1"/>
  <c r="L263" i="1" s="1"/>
  <c r="G188" i="1"/>
  <c r="E189" i="1" s="1"/>
  <c r="J188" i="1"/>
  <c r="BF363" i="1"/>
  <c r="BI363" i="1"/>
  <c r="AF254" i="1"/>
  <c r="AE254" i="1"/>
  <c r="BZ350" i="1"/>
  <c r="BW350" i="1"/>
  <c r="AT365" i="1"/>
  <c r="AW364" i="1"/>
  <c r="AV364" i="1"/>
  <c r="AO362" i="1"/>
  <c r="AR362" i="1"/>
  <c r="AA187" i="1"/>
  <c r="X187" i="1"/>
  <c r="V188" i="1" s="1"/>
  <c r="BK365" i="1"/>
  <c r="BN364" i="1"/>
  <c r="BM364" i="1"/>
  <c r="BH364" i="1"/>
  <c r="BG364" i="1"/>
  <c r="BD365" i="1"/>
  <c r="AG253" i="1"/>
  <c r="AH253" i="1" s="1"/>
  <c r="BU352" i="1"/>
  <c r="BY351" i="1"/>
  <c r="BX351" i="1"/>
  <c r="AX363" i="1"/>
  <c r="AY363" i="1" s="1"/>
  <c r="AM364" i="1"/>
  <c r="AQ363" i="1"/>
  <c r="AP363" i="1"/>
  <c r="AX364" i="1" l="1"/>
  <c r="AY364" i="1" s="1"/>
  <c r="CE356" i="1"/>
  <c r="CD356" i="1"/>
  <c r="CF356" i="1" s="1"/>
  <c r="CG356" i="1" s="1"/>
  <c r="CB357" i="1"/>
  <c r="P262" i="1"/>
  <c r="Q262" i="1" s="1"/>
  <c r="BO364" i="1"/>
  <c r="BP364" i="1" s="1"/>
  <c r="O263" i="1"/>
  <c r="N263" i="1"/>
  <c r="L264" i="1" s="1"/>
  <c r="AG254" i="1"/>
  <c r="AH254" i="1" s="1"/>
  <c r="I189" i="1"/>
  <c r="H189" i="1"/>
  <c r="Z188" i="1"/>
  <c r="Y188" i="1"/>
  <c r="BU353" i="1"/>
  <c r="BY352" i="1"/>
  <c r="BX352" i="1"/>
  <c r="AO363" i="1"/>
  <c r="AR363" i="1"/>
  <c r="BH365" i="1"/>
  <c r="BD366" i="1"/>
  <c r="BG365" i="1"/>
  <c r="BF364" i="1"/>
  <c r="BI364" i="1"/>
  <c r="AT366" i="1"/>
  <c r="AV365" i="1"/>
  <c r="AW365" i="1"/>
  <c r="AM365" i="1"/>
  <c r="AQ364" i="1"/>
  <c r="AP364" i="1"/>
  <c r="BZ351" i="1"/>
  <c r="BW351" i="1"/>
  <c r="BK366" i="1"/>
  <c r="BN365" i="1"/>
  <c r="BM365" i="1"/>
  <c r="AC255" i="1"/>
  <c r="CE357" i="1" l="1"/>
  <c r="CD357" i="1"/>
  <c r="CF357" i="1" s="1"/>
  <c r="CG357" i="1" s="1"/>
  <c r="CB358" i="1"/>
  <c r="P263" i="1"/>
  <c r="Q263" i="1" s="1"/>
  <c r="O264" i="1"/>
  <c r="N264" i="1"/>
  <c r="L265" i="1" s="1"/>
  <c r="G189" i="1"/>
  <c r="E190" i="1" s="1"/>
  <c r="J189" i="1"/>
  <c r="BK367" i="1"/>
  <c r="BN366" i="1"/>
  <c r="BM366" i="1"/>
  <c r="AQ365" i="1"/>
  <c r="AM366" i="1"/>
  <c r="AP365" i="1"/>
  <c r="AO364" i="1"/>
  <c r="AR364" i="1"/>
  <c r="BU354" i="1"/>
  <c r="BY353" i="1"/>
  <c r="BX353" i="1"/>
  <c r="AX365" i="1"/>
  <c r="AY365" i="1" s="1"/>
  <c r="BH366" i="1"/>
  <c r="BD367" i="1"/>
  <c r="BG366" i="1"/>
  <c r="AA188" i="1"/>
  <c r="X188" i="1"/>
  <c r="V189" i="1" s="1"/>
  <c r="AF255" i="1"/>
  <c r="AE255" i="1"/>
  <c r="AC256" i="1"/>
  <c r="BO365" i="1"/>
  <c r="BP365" i="1" s="1"/>
  <c r="AT367" i="1"/>
  <c r="AW366" i="1"/>
  <c r="AV366" i="1"/>
  <c r="BF365" i="1"/>
  <c r="BI365" i="1"/>
  <c r="BZ352" i="1"/>
  <c r="BW352" i="1"/>
  <c r="CE358" i="1" l="1"/>
  <c r="CD358" i="1"/>
  <c r="CF358" i="1" s="1"/>
  <c r="CG358" i="1" s="1"/>
  <c r="CB359" i="1"/>
  <c r="AX366" i="1"/>
  <c r="AY366" i="1" s="1"/>
  <c r="BO366" i="1"/>
  <c r="BP366" i="1" s="1"/>
  <c r="P264" i="1"/>
  <c r="Q264" i="1" s="1"/>
  <c r="N265" i="1"/>
  <c r="L266" i="1" s="1"/>
  <c r="O265" i="1"/>
  <c r="AG255" i="1"/>
  <c r="AH255" i="1" s="1"/>
  <c r="I190" i="1"/>
  <c r="H190" i="1"/>
  <c r="AF256" i="1"/>
  <c r="AE256" i="1"/>
  <c r="BD368" i="1"/>
  <c r="BG367" i="1"/>
  <c r="BH367" i="1"/>
  <c r="AO365" i="1"/>
  <c r="AR365" i="1"/>
  <c r="Z189" i="1"/>
  <c r="Y189" i="1"/>
  <c r="BF366" i="1"/>
  <c r="BI366" i="1"/>
  <c r="BZ353" i="1"/>
  <c r="BW353" i="1"/>
  <c r="AT368" i="1"/>
  <c r="AW367" i="1"/>
  <c r="AV367" i="1"/>
  <c r="BU355" i="1"/>
  <c r="BY354" i="1"/>
  <c r="BX354" i="1"/>
  <c r="AQ366" i="1"/>
  <c r="AM367" i="1"/>
  <c r="AP366" i="1"/>
  <c r="BK368" i="1"/>
  <c r="BN367" i="1"/>
  <c r="BM367" i="1"/>
  <c r="CE359" i="1" l="1"/>
  <c r="CD359" i="1"/>
  <c r="CF359" i="1" s="1"/>
  <c r="CG359" i="1" s="1"/>
  <c r="CB360" i="1"/>
  <c r="AX367" i="1"/>
  <c r="AY367" i="1" s="1"/>
  <c r="O266" i="1"/>
  <c r="N266" i="1"/>
  <c r="L267" i="1" s="1"/>
  <c r="P265" i="1"/>
  <c r="Q265" i="1" s="1"/>
  <c r="G190" i="1"/>
  <c r="E191" i="1" s="1"/>
  <c r="J190" i="1"/>
  <c r="AG256" i="1"/>
  <c r="AH256" i="1" s="1"/>
  <c r="BK369" i="1"/>
  <c r="BM368" i="1"/>
  <c r="BN368" i="1"/>
  <c r="BZ354" i="1"/>
  <c r="BW354" i="1"/>
  <c r="X189" i="1"/>
  <c r="V190" i="1" s="1"/>
  <c r="AA189" i="1"/>
  <c r="BH368" i="1"/>
  <c r="BD369" i="1"/>
  <c r="BG368" i="1"/>
  <c r="BO367" i="1"/>
  <c r="BP367" i="1" s="1"/>
  <c r="AQ367" i="1"/>
  <c r="AM368" i="1"/>
  <c r="AP367" i="1"/>
  <c r="BU356" i="1"/>
  <c r="BY355" i="1"/>
  <c r="BX355" i="1"/>
  <c r="BF367" i="1"/>
  <c r="BI367" i="1"/>
  <c r="AO366" i="1"/>
  <c r="AR366" i="1"/>
  <c r="AT369" i="1"/>
  <c r="AW368" i="1"/>
  <c r="AV368" i="1"/>
  <c r="AX368" i="1" s="1"/>
  <c r="AY368" i="1" s="1"/>
  <c r="AC257" i="1"/>
  <c r="CE360" i="1" l="1"/>
  <c r="CD360" i="1"/>
  <c r="CF360" i="1" s="1"/>
  <c r="CG360" i="1" s="1"/>
  <c r="CB361" i="1"/>
  <c r="P266" i="1"/>
  <c r="Q266" i="1" s="1"/>
  <c r="N267" i="1"/>
  <c r="L268" i="1" s="1"/>
  <c r="O267" i="1"/>
  <c r="H191" i="1"/>
  <c r="I191" i="1"/>
  <c r="BF368" i="1"/>
  <c r="BI368" i="1"/>
  <c r="AM369" i="1"/>
  <c r="AP368" i="1"/>
  <c r="AQ368" i="1"/>
  <c r="BZ355" i="1"/>
  <c r="BW355" i="1"/>
  <c r="AO367" i="1"/>
  <c r="AR367" i="1"/>
  <c r="Z190" i="1"/>
  <c r="Y190" i="1"/>
  <c r="BO368" i="1"/>
  <c r="BP368" i="1" s="1"/>
  <c r="AT370" i="1"/>
  <c r="AV369" i="1"/>
  <c r="AW369" i="1"/>
  <c r="AE257" i="1"/>
  <c r="AC258" i="1"/>
  <c r="AF257" i="1"/>
  <c r="BU357" i="1"/>
  <c r="BY356" i="1"/>
  <c r="BX356" i="1"/>
  <c r="BH369" i="1"/>
  <c r="BD370" i="1"/>
  <c r="BG369" i="1"/>
  <c r="BK370" i="1"/>
  <c r="BN369" i="1"/>
  <c r="BM369" i="1"/>
  <c r="CE361" i="1" l="1"/>
  <c r="CD361" i="1"/>
  <c r="CF361" i="1" s="1"/>
  <c r="CG361" i="1" s="1"/>
  <c r="CB362" i="1"/>
  <c r="AX369" i="1"/>
  <c r="AY369" i="1" s="1"/>
  <c r="N268" i="1"/>
  <c r="L269" i="1" s="1"/>
  <c r="O268" i="1"/>
  <c r="P267" i="1"/>
  <c r="Q267" i="1" s="1"/>
  <c r="G191" i="1"/>
  <c r="E192" i="1" s="1"/>
  <c r="J191" i="1"/>
  <c r="AO368" i="1"/>
  <c r="AR368" i="1"/>
  <c r="BN370" i="1"/>
  <c r="BM370" i="1"/>
  <c r="AE258" i="1"/>
  <c r="AC259" i="1"/>
  <c r="AF258" i="1"/>
  <c r="AW370" i="1"/>
  <c r="AV370" i="1"/>
  <c r="BF369" i="1"/>
  <c r="BI369" i="1"/>
  <c r="X190" i="1"/>
  <c r="V191" i="1" s="1"/>
  <c r="AA190" i="1"/>
  <c r="BZ356" i="1"/>
  <c r="BW356" i="1"/>
  <c r="AG257" i="1"/>
  <c r="AH257" i="1" s="1"/>
  <c r="AQ369" i="1"/>
  <c r="AM370" i="1"/>
  <c r="AP369" i="1"/>
  <c r="BO369" i="1"/>
  <c r="BP369" i="1" s="1"/>
  <c r="BH370" i="1"/>
  <c r="BG370" i="1"/>
  <c r="BU358" i="1"/>
  <c r="BY357" i="1"/>
  <c r="BX357" i="1"/>
  <c r="CE362" i="1" l="1"/>
  <c r="CD362" i="1"/>
  <c r="CF362" i="1" s="1"/>
  <c r="CG362" i="1" s="1"/>
  <c r="CB363" i="1"/>
  <c r="AX370" i="1"/>
  <c r="AY370" i="1" s="1"/>
  <c r="O269" i="1"/>
  <c r="N269" i="1"/>
  <c r="L270" i="1" s="1"/>
  <c r="P268" i="1"/>
  <c r="Q268" i="1" s="1"/>
  <c r="I192" i="1"/>
  <c r="H192" i="1"/>
  <c r="AG258" i="1"/>
  <c r="AH258" i="1" s="1"/>
  <c r="AE259" i="1"/>
  <c r="AF259" i="1"/>
  <c r="BZ357" i="1"/>
  <c r="BW357" i="1"/>
  <c r="BY358" i="1"/>
  <c r="BX358" i="1"/>
  <c r="BU359" i="1"/>
  <c r="AQ370" i="1"/>
  <c r="AP370" i="1"/>
  <c r="BO370" i="1"/>
  <c r="BP370" i="1" s="1"/>
  <c r="BF370" i="1"/>
  <c r="BI370" i="1"/>
  <c r="AO369" i="1"/>
  <c r="AR369" i="1"/>
  <c r="Z191" i="1"/>
  <c r="Y191" i="1"/>
  <c r="CE363" i="1" l="1"/>
  <c r="CD363" i="1"/>
  <c r="CF363" i="1" s="1"/>
  <c r="CG363" i="1" s="1"/>
  <c r="CB364" i="1"/>
  <c r="P269" i="1"/>
  <c r="Q269" i="1" s="1"/>
  <c r="N270" i="1"/>
  <c r="L271" i="1" s="1"/>
  <c r="O270" i="1"/>
  <c r="AG259" i="1"/>
  <c r="AH259" i="1" s="1"/>
  <c r="G192" i="1"/>
  <c r="E193" i="1" s="1"/>
  <c r="J192" i="1"/>
  <c r="AO370" i="1"/>
  <c r="AR370" i="1"/>
  <c r="BY359" i="1"/>
  <c r="BX359" i="1"/>
  <c r="BU360" i="1"/>
  <c r="X191" i="1"/>
  <c r="V192" i="1" s="1"/>
  <c r="AA191" i="1"/>
  <c r="BW358" i="1"/>
  <c r="BZ358" i="1"/>
  <c r="AC260" i="1"/>
  <c r="CD364" i="1" l="1"/>
  <c r="CE364" i="1"/>
  <c r="CB365" i="1"/>
  <c r="N271" i="1"/>
  <c r="L272" i="1" s="1"/>
  <c r="O271" i="1"/>
  <c r="P270" i="1"/>
  <c r="Q270" i="1" s="1"/>
  <c r="I193" i="1"/>
  <c r="H193" i="1"/>
  <c r="AE260" i="1"/>
  <c r="AC261" i="1" s="1"/>
  <c r="AF260" i="1"/>
  <c r="Z192" i="1"/>
  <c r="Y192" i="1"/>
  <c r="BY360" i="1"/>
  <c r="BX360" i="1"/>
  <c r="BU361" i="1"/>
  <c r="BW359" i="1"/>
  <c r="BZ359" i="1"/>
  <c r="CB366" i="1" l="1"/>
  <c r="CE365" i="1"/>
  <c r="CD365" i="1"/>
  <c r="CF364" i="1"/>
  <c r="CG364" i="1" s="1"/>
  <c r="N272" i="1"/>
  <c r="L273" i="1" s="1"/>
  <c r="O272" i="1"/>
  <c r="P271" i="1"/>
  <c r="Q271" i="1" s="1"/>
  <c r="J193" i="1"/>
  <c r="G193" i="1"/>
  <c r="E194" i="1" s="1"/>
  <c r="AE261" i="1"/>
  <c r="AC262" i="1" s="1"/>
  <c r="AF261" i="1"/>
  <c r="BW360" i="1"/>
  <c r="BZ360" i="1"/>
  <c r="X192" i="1"/>
  <c r="V193" i="1" s="1"/>
  <c r="AA192" i="1"/>
  <c r="BY361" i="1"/>
  <c r="BX361" i="1"/>
  <c r="BU362" i="1"/>
  <c r="AG260" i="1"/>
  <c r="AH260" i="1" s="1"/>
  <c r="CF365" i="1" l="1"/>
  <c r="CG365" i="1" s="1"/>
  <c r="CB367" i="1"/>
  <c r="CE366" i="1"/>
  <c r="CD366" i="1"/>
  <c r="CF366" i="1" s="1"/>
  <c r="CG366" i="1" s="1"/>
  <c r="O273" i="1"/>
  <c r="N273" i="1"/>
  <c r="L274" i="1" s="1"/>
  <c r="P272" i="1"/>
  <c r="Q272" i="1" s="1"/>
  <c r="I194" i="1"/>
  <c r="H194" i="1"/>
  <c r="AE262" i="1"/>
  <c r="AC263" i="1" s="1"/>
  <c r="AF262" i="1"/>
  <c r="BW361" i="1"/>
  <c r="BZ361" i="1"/>
  <c r="BU363" i="1"/>
  <c r="BY362" i="1"/>
  <c r="BX362" i="1"/>
  <c r="Z193" i="1"/>
  <c r="Y193" i="1"/>
  <c r="AG261" i="1"/>
  <c r="AH261" i="1" s="1"/>
  <c r="CB368" i="1" l="1"/>
  <c r="CD367" i="1"/>
  <c r="CE367" i="1"/>
  <c r="P273" i="1"/>
  <c r="Q273" i="1" s="1"/>
  <c r="N274" i="1"/>
  <c r="L275" i="1" s="1"/>
  <c r="O274" i="1"/>
  <c r="J194" i="1"/>
  <c r="G194" i="1"/>
  <c r="E195" i="1" s="1"/>
  <c r="AE263" i="1"/>
  <c r="AC264" i="1" s="1"/>
  <c r="AF263" i="1"/>
  <c r="BW362" i="1"/>
  <c r="BZ362" i="1"/>
  <c r="X193" i="1"/>
  <c r="V194" i="1" s="1"/>
  <c r="AA193" i="1"/>
  <c r="BY363" i="1"/>
  <c r="BU364" i="1"/>
  <c r="BX363" i="1"/>
  <c r="AG262" i="1"/>
  <c r="AH262" i="1" s="1"/>
  <c r="CF367" i="1" l="1"/>
  <c r="CG367" i="1" s="1"/>
  <c r="CB369" i="1"/>
  <c r="CE368" i="1"/>
  <c r="CD368" i="1"/>
  <c r="CF368" i="1" s="1"/>
  <c r="CG368" i="1" s="1"/>
  <c r="P274" i="1"/>
  <c r="Q274" i="1" s="1"/>
  <c r="N275" i="1"/>
  <c r="L276" i="1" s="1"/>
  <c r="O275" i="1"/>
  <c r="I195" i="1"/>
  <c r="H195" i="1"/>
  <c r="AE264" i="1"/>
  <c r="AF264" i="1"/>
  <c r="BZ363" i="1"/>
  <c r="BW363" i="1"/>
  <c r="Z194" i="1"/>
  <c r="Y194" i="1"/>
  <c r="BY364" i="1"/>
  <c r="BX364" i="1"/>
  <c r="BU365" i="1"/>
  <c r="AG263" i="1"/>
  <c r="AH263" i="1" s="1"/>
  <c r="CD369" i="1" l="1"/>
  <c r="CB370" i="1"/>
  <c r="CE369" i="1"/>
  <c r="N276" i="1"/>
  <c r="L277" i="1" s="1"/>
  <c r="O276" i="1"/>
  <c r="P275" i="1"/>
  <c r="Q275" i="1" s="1"/>
  <c r="G195" i="1"/>
  <c r="E196" i="1" s="1"/>
  <c r="J195" i="1"/>
  <c r="AG264" i="1"/>
  <c r="AH264" i="1" s="1"/>
  <c r="BY365" i="1"/>
  <c r="BU366" i="1"/>
  <c r="BX365" i="1"/>
  <c r="X194" i="1"/>
  <c r="V195" i="1" s="1"/>
  <c r="AA194" i="1"/>
  <c r="AC265" i="1"/>
  <c r="BW364" i="1"/>
  <c r="BZ364" i="1"/>
  <c r="CE370" i="1" l="1"/>
  <c r="CD370" i="1"/>
  <c r="CF370" i="1" s="1"/>
  <c r="CG370" i="1" s="1"/>
  <c r="CF369" i="1"/>
  <c r="CG369" i="1" s="1"/>
  <c r="N277" i="1"/>
  <c r="L278" i="1" s="1"/>
  <c r="O277" i="1"/>
  <c r="P276" i="1"/>
  <c r="Q276" i="1" s="1"/>
  <c r="I196" i="1"/>
  <c r="H196" i="1"/>
  <c r="AE265" i="1"/>
  <c r="AC266" i="1" s="1"/>
  <c r="AF265" i="1"/>
  <c r="BW365" i="1"/>
  <c r="BZ365" i="1"/>
  <c r="Z195" i="1"/>
  <c r="Y195" i="1"/>
  <c r="BU367" i="1"/>
  <c r="BX366" i="1"/>
  <c r="BY366" i="1"/>
  <c r="N278" i="1" l="1"/>
  <c r="O278" i="1"/>
  <c r="P277" i="1"/>
  <c r="Q277" i="1" s="1"/>
  <c r="G196" i="1"/>
  <c r="E197" i="1" s="1"/>
  <c r="J196" i="1"/>
  <c r="AE266" i="1"/>
  <c r="AC267" i="1" s="1"/>
  <c r="AF266" i="1"/>
  <c r="X195" i="1"/>
  <c r="V196" i="1" s="1"/>
  <c r="AA195" i="1"/>
  <c r="BY367" i="1"/>
  <c r="BU368" i="1"/>
  <c r="BX367" i="1"/>
  <c r="BW366" i="1"/>
  <c r="BZ366" i="1"/>
  <c r="AG265" i="1"/>
  <c r="AH265" i="1" s="1"/>
  <c r="L279" i="1" l="1"/>
  <c r="P278" i="1"/>
  <c r="Q278" i="1" s="1"/>
  <c r="I197" i="1"/>
  <c r="H197" i="1"/>
  <c r="AE267" i="1"/>
  <c r="AF267" i="1"/>
  <c r="BW367" i="1"/>
  <c r="BZ367" i="1"/>
  <c r="BY368" i="1"/>
  <c r="BU369" i="1"/>
  <c r="BX368" i="1"/>
  <c r="Z196" i="1"/>
  <c r="Y196" i="1"/>
  <c r="AG266" i="1"/>
  <c r="AH266" i="1" s="1"/>
  <c r="N279" i="1" l="1"/>
  <c r="L280" i="1" s="1"/>
  <c r="O279" i="1"/>
  <c r="AG267" i="1"/>
  <c r="AH267" i="1" s="1"/>
  <c r="J197" i="1"/>
  <c r="G197" i="1"/>
  <c r="E198" i="1" s="1"/>
  <c r="BY369" i="1"/>
  <c r="BU370" i="1"/>
  <c r="BX369" i="1"/>
  <c r="BW368" i="1"/>
  <c r="BZ368" i="1"/>
  <c r="X196" i="1"/>
  <c r="V197" i="1" s="1"/>
  <c r="AA196" i="1"/>
  <c r="AC268" i="1"/>
  <c r="N280" i="1" l="1"/>
  <c r="L281" i="1" s="1"/>
  <c r="O280" i="1"/>
  <c r="P279" i="1"/>
  <c r="Q279" i="1" s="1"/>
  <c r="H198" i="1"/>
  <c r="I198" i="1"/>
  <c r="AE268" i="1"/>
  <c r="AC269" i="1" s="1"/>
  <c r="AF268" i="1"/>
  <c r="BX370" i="1"/>
  <c r="BY370" i="1"/>
  <c r="Z197" i="1"/>
  <c r="Y197" i="1"/>
  <c r="BW369" i="1"/>
  <c r="BZ369" i="1"/>
  <c r="O281" i="1" l="1"/>
  <c r="N281" i="1"/>
  <c r="L282" i="1" s="1"/>
  <c r="P280" i="1"/>
  <c r="Q280" i="1" s="1"/>
  <c r="G198" i="1"/>
  <c r="E199" i="1" s="1"/>
  <c r="J198" i="1"/>
  <c r="AE269" i="1"/>
  <c r="AC270" i="1" s="1"/>
  <c r="AF269" i="1"/>
  <c r="X197" i="1"/>
  <c r="V198" i="1" s="1"/>
  <c r="AA197" i="1"/>
  <c r="BW370" i="1"/>
  <c r="BZ370" i="1"/>
  <c r="AG268" i="1"/>
  <c r="AH268" i="1" s="1"/>
  <c r="P281" i="1" l="1"/>
  <c r="Q281" i="1" s="1"/>
  <c r="O282" i="1"/>
  <c r="N282" i="1"/>
  <c r="L283" i="1" s="1"/>
  <c r="I199" i="1"/>
  <c r="H199" i="1"/>
  <c r="AE270" i="1"/>
  <c r="AC271" i="1" s="1"/>
  <c r="AF270" i="1"/>
  <c r="Z198" i="1"/>
  <c r="Y198" i="1"/>
  <c r="AG269" i="1"/>
  <c r="AH269" i="1" s="1"/>
  <c r="P282" i="1" l="1"/>
  <c r="Q282" i="1" s="1"/>
  <c r="O283" i="1"/>
  <c r="N283" i="1"/>
  <c r="L284" i="1" s="1"/>
  <c r="G199" i="1"/>
  <c r="E200" i="1" s="1"/>
  <c r="J199" i="1"/>
  <c r="AE271" i="1"/>
  <c r="AC272" i="1" s="1"/>
  <c r="AF271" i="1"/>
  <c r="X198" i="1"/>
  <c r="V199" i="1" s="1"/>
  <c r="AA198" i="1"/>
  <c r="AG270" i="1"/>
  <c r="AH270" i="1" s="1"/>
  <c r="P283" i="1" l="1"/>
  <c r="Q283" i="1" s="1"/>
  <c r="O284" i="1"/>
  <c r="N284" i="1"/>
  <c r="L285" i="1" s="1"/>
  <c r="O285" i="1" s="1"/>
  <c r="H200" i="1"/>
  <c r="I200" i="1"/>
  <c r="AE272" i="1"/>
  <c r="AF272" i="1"/>
  <c r="Z199" i="1"/>
  <c r="Y199" i="1"/>
  <c r="AG271" i="1"/>
  <c r="AH271" i="1" s="1"/>
  <c r="N285" i="1" l="1"/>
  <c r="P285" i="1" s="1"/>
  <c r="P284" i="1"/>
  <c r="Q284" i="1" s="1"/>
  <c r="AG272" i="1"/>
  <c r="AH272" i="1" s="1"/>
  <c r="J200" i="1"/>
  <c r="G200" i="1"/>
  <c r="E201" i="1" s="1"/>
  <c r="X199" i="1"/>
  <c r="V200" i="1" s="1"/>
  <c r="AA199" i="1"/>
  <c r="AC273" i="1"/>
  <c r="L286" i="1" l="1"/>
  <c r="O286" i="1" s="1"/>
  <c r="Q285" i="1"/>
  <c r="I201" i="1"/>
  <c r="H201" i="1"/>
  <c r="AE273" i="1"/>
  <c r="AC274" i="1" s="1"/>
  <c r="AF273" i="1"/>
  <c r="Z200" i="1"/>
  <c r="Y200" i="1"/>
  <c r="N286" i="1" l="1"/>
  <c r="P286" i="1" s="1"/>
  <c r="Q286" i="1" s="1"/>
  <c r="G201" i="1"/>
  <c r="E202" i="1" s="1"/>
  <c r="J201" i="1"/>
  <c r="AE274" i="1"/>
  <c r="AF274" i="1"/>
  <c r="X200" i="1"/>
  <c r="V201" i="1" s="1"/>
  <c r="AA200" i="1"/>
  <c r="AG273" i="1"/>
  <c r="AH273" i="1" s="1"/>
  <c r="L287" i="1" l="1"/>
  <c r="H202" i="1"/>
  <c r="I202" i="1"/>
  <c r="AG274" i="1"/>
  <c r="AH274" i="1" s="1"/>
  <c r="O287" i="1"/>
  <c r="N287" i="1"/>
  <c r="Z201" i="1"/>
  <c r="Y201" i="1"/>
  <c r="AC275" i="1"/>
  <c r="J202" i="1" l="1"/>
  <c r="G202" i="1"/>
  <c r="E203" i="1" s="1"/>
  <c r="L288" i="1"/>
  <c r="P287" i="1"/>
  <c r="Q287" i="1" s="1"/>
  <c r="AE275" i="1"/>
  <c r="AF275" i="1"/>
  <c r="X201" i="1"/>
  <c r="V202" i="1" s="1"/>
  <c r="AA201" i="1"/>
  <c r="AG275" i="1" l="1"/>
  <c r="AH275" i="1" s="1"/>
  <c r="H203" i="1"/>
  <c r="I203" i="1"/>
  <c r="O288" i="1"/>
  <c r="N288" i="1"/>
  <c r="Z202" i="1"/>
  <c r="Y202" i="1"/>
  <c r="AC276" i="1"/>
  <c r="G203" i="1" l="1"/>
  <c r="E204" i="1" s="1"/>
  <c r="J203" i="1"/>
  <c r="P288" i="1"/>
  <c r="Q288" i="1" s="1"/>
  <c r="L289" i="1"/>
  <c r="AE276" i="1"/>
  <c r="AC277" i="1"/>
  <c r="AF276" i="1"/>
  <c r="X202" i="1"/>
  <c r="V203" i="1" s="1"/>
  <c r="AA202" i="1"/>
  <c r="I204" i="1" l="1"/>
  <c r="H204" i="1"/>
  <c r="N289" i="1"/>
  <c r="O289" i="1"/>
  <c r="AE277" i="1"/>
  <c r="AC278" i="1"/>
  <c r="AF277" i="1"/>
  <c r="AG276" i="1"/>
  <c r="AH276" i="1" s="1"/>
  <c r="Z203" i="1"/>
  <c r="Y203" i="1"/>
  <c r="J204" i="1" l="1"/>
  <c r="G204" i="1"/>
  <c r="E205" i="1" s="1"/>
  <c r="P289" i="1"/>
  <c r="Q289" i="1" s="1"/>
  <c r="L290" i="1"/>
  <c r="X203" i="1"/>
  <c r="V204" i="1" s="1"/>
  <c r="AA203" i="1"/>
  <c r="AE278" i="1"/>
  <c r="AF278" i="1"/>
  <c r="AG277" i="1"/>
  <c r="AH277" i="1" s="1"/>
  <c r="H205" i="1" l="1"/>
  <c r="I205" i="1"/>
  <c r="AG278" i="1"/>
  <c r="AH278" i="1" s="1"/>
  <c r="O290" i="1"/>
  <c r="N290" i="1"/>
  <c r="AC279" i="1"/>
  <c r="Z204" i="1"/>
  <c r="Y204" i="1"/>
  <c r="G205" i="1" l="1"/>
  <c r="E206" i="1" s="1"/>
  <c r="J205" i="1"/>
  <c r="L291" i="1"/>
  <c r="P290" i="1"/>
  <c r="Q290" i="1" s="1"/>
  <c r="X204" i="1"/>
  <c r="V205" i="1" s="1"/>
  <c r="AA204" i="1"/>
  <c r="AE279" i="1"/>
  <c r="AF279" i="1"/>
  <c r="H206" i="1" l="1"/>
  <c r="I206" i="1"/>
  <c r="O291" i="1"/>
  <c r="N291" i="1"/>
  <c r="Z205" i="1"/>
  <c r="Y205" i="1"/>
  <c r="AG279" i="1"/>
  <c r="AH279" i="1" s="1"/>
  <c r="AC280" i="1"/>
  <c r="G206" i="1" l="1"/>
  <c r="E207" i="1" s="1"/>
  <c r="J206" i="1"/>
  <c r="L292" i="1"/>
  <c r="P291" i="1"/>
  <c r="Q291" i="1" s="1"/>
  <c r="AF280" i="1"/>
  <c r="AE280" i="1"/>
  <c r="X205" i="1"/>
  <c r="V206" i="1" s="1"/>
  <c r="AA205" i="1"/>
  <c r="AG280" i="1" l="1"/>
  <c r="AH280" i="1" s="1"/>
  <c r="H207" i="1"/>
  <c r="I207" i="1"/>
  <c r="O292" i="1"/>
  <c r="N292" i="1"/>
  <c r="L293" i="1" s="1"/>
  <c r="Z206" i="1"/>
  <c r="Y206" i="1"/>
  <c r="AC281" i="1"/>
  <c r="G207" i="1" l="1"/>
  <c r="E208" i="1" s="1"/>
  <c r="J207" i="1"/>
  <c r="O293" i="1"/>
  <c r="N293" i="1"/>
  <c r="P292" i="1"/>
  <c r="Q292" i="1" s="1"/>
  <c r="AF281" i="1"/>
  <c r="AE281" i="1"/>
  <c r="AC282" i="1"/>
  <c r="X206" i="1"/>
  <c r="V207" i="1" s="1"/>
  <c r="AA206" i="1"/>
  <c r="H208" i="1" l="1"/>
  <c r="I208" i="1"/>
  <c r="P293" i="1"/>
  <c r="Q293" i="1" s="1"/>
  <c r="L294" i="1"/>
  <c r="Z207" i="1"/>
  <c r="Y207" i="1"/>
  <c r="AF282" i="1"/>
  <c r="AE282" i="1"/>
  <c r="AC283" i="1"/>
  <c r="AG281" i="1"/>
  <c r="AH281" i="1" s="1"/>
  <c r="AG282" i="1" l="1"/>
  <c r="AH282" i="1" s="1"/>
  <c r="J208" i="1"/>
  <c r="G208" i="1"/>
  <c r="E209" i="1" s="1"/>
  <c r="O294" i="1"/>
  <c r="N294" i="1"/>
  <c r="AF283" i="1"/>
  <c r="AE283" i="1"/>
  <c r="AC284" i="1"/>
  <c r="X207" i="1"/>
  <c r="V208" i="1" s="1"/>
  <c r="AA207" i="1"/>
  <c r="H209" i="1" l="1"/>
  <c r="I209" i="1"/>
  <c r="P294" i="1"/>
  <c r="Q294" i="1" s="1"/>
  <c r="L295" i="1"/>
  <c r="AF284" i="1"/>
  <c r="AE284" i="1"/>
  <c r="AC285" i="1"/>
  <c r="AG283" i="1"/>
  <c r="AH283" i="1" s="1"/>
  <c r="Z208" i="1"/>
  <c r="Y208" i="1"/>
  <c r="G209" i="1" l="1"/>
  <c r="E210" i="1" s="1"/>
  <c r="J209" i="1"/>
  <c r="O295" i="1"/>
  <c r="N295" i="1"/>
  <c r="AF285" i="1"/>
  <c r="AE285" i="1"/>
  <c r="AC286" i="1"/>
  <c r="X208" i="1"/>
  <c r="V209" i="1" s="1"/>
  <c r="AA208" i="1"/>
  <c r="AG284" i="1"/>
  <c r="AH284" i="1" s="1"/>
  <c r="I210" i="1" l="1"/>
  <c r="H210" i="1"/>
  <c r="L296" i="1"/>
  <c r="P295" i="1"/>
  <c r="Q295" i="1" s="1"/>
  <c r="AF286" i="1"/>
  <c r="AE286" i="1"/>
  <c r="AC287" i="1" s="1"/>
  <c r="Z209" i="1"/>
  <c r="Y209" i="1"/>
  <c r="AG285" i="1"/>
  <c r="AH285" i="1" s="1"/>
  <c r="J210" i="1" l="1"/>
  <c r="G210" i="1"/>
  <c r="E211" i="1" s="1"/>
  <c r="O296" i="1"/>
  <c r="N296" i="1"/>
  <c r="AF287" i="1"/>
  <c r="AE287" i="1"/>
  <c r="AC288" i="1"/>
  <c r="X209" i="1"/>
  <c r="V210" i="1" s="1"/>
  <c r="AA209" i="1"/>
  <c r="AG286" i="1"/>
  <c r="AH286" i="1" s="1"/>
  <c r="AG287" i="1" l="1"/>
  <c r="AH287" i="1" s="1"/>
  <c r="I211" i="1"/>
  <c r="H211" i="1"/>
  <c r="L297" i="1"/>
  <c r="P296" i="1"/>
  <c r="Q296" i="1" s="1"/>
  <c r="Z210" i="1"/>
  <c r="Y210" i="1"/>
  <c r="AF288" i="1"/>
  <c r="AE288" i="1"/>
  <c r="AG288" i="1" l="1"/>
  <c r="AH288" i="1" s="1"/>
  <c r="G211" i="1"/>
  <c r="E212" i="1" s="1"/>
  <c r="J211" i="1"/>
  <c r="O297" i="1"/>
  <c r="N297" i="1"/>
  <c r="X210" i="1"/>
  <c r="V211" i="1" s="1"/>
  <c r="AA210" i="1"/>
  <c r="AC289" i="1"/>
  <c r="I212" i="1" l="1"/>
  <c r="H212" i="1"/>
  <c r="P297" i="1"/>
  <c r="Q297" i="1" s="1"/>
  <c r="L298" i="1"/>
  <c r="AF289" i="1"/>
  <c r="AE289" i="1"/>
  <c r="AC290" i="1"/>
  <c r="Z211" i="1"/>
  <c r="Y211" i="1"/>
  <c r="J212" i="1" l="1"/>
  <c r="G212" i="1"/>
  <c r="E213" i="1" s="1"/>
  <c r="O298" i="1"/>
  <c r="N298" i="1"/>
  <c r="X211" i="1"/>
  <c r="V212" i="1" s="1"/>
  <c r="AA211" i="1"/>
  <c r="AF290" i="1"/>
  <c r="AE290" i="1"/>
  <c r="AG289" i="1"/>
  <c r="AH289" i="1" s="1"/>
  <c r="AG290" i="1" l="1"/>
  <c r="AH290" i="1" s="1"/>
  <c r="H213" i="1"/>
  <c r="I213" i="1"/>
  <c r="L299" i="1"/>
  <c r="P298" i="1"/>
  <c r="Q298" i="1" s="1"/>
  <c r="AC291" i="1"/>
  <c r="Z212" i="1"/>
  <c r="Y212" i="1"/>
  <c r="G213" i="1" l="1"/>
  <c r="E214" i="1" s="1"/>
  <c r="J213" i="1"/>
  <c r="O299" i="1"/>
  <c r="N299" i="1"/>
  <c r="X212" i="1"/>
  <c r="V213" i="1" s="1"/>
  <c r="AA212" i="1"/>
  <c r="AF291" i="1"/>
  <c r="AE291" i="1"/>
  <c r="AC292" i="1" s="1"/>
  <c r="H214" i="1" l="1"/>
  <c r="I214" i="1"/>
  <c r="L300" i="1"/>
  <c r="P299" i="1"/>
  <c r="Q299" i="1" s="1"/>
  <c r="AF292" i="1"/>
  <c r="AE292" i="1"/>
  <c r="Z213" i="1"/>
  <c r="Y213" i="1"/>
  <c r="AG291" i="1"/>
  <c r="AH291" i="1" s="1"/>
  <c r="G214" i="1" l="1"/>
  <c r="E215" i="1" s="1"/>
  <c r="J214" i="1"/>
  <c r="AG292" i="1"/>
  <c r="AH292" i="1" s="1"/>
  <c r="O300" i="1"/>
  <c r="N300" i="1"/>
  <c r="X213" i="1"/>
  <c r="V214" i="1" s="1"/>
  <c r="AA213" i="1"/>
  <c r="AC293" i="1"/>
  <c r="I215" i="1" l="1"/>
  <c r="H215" i="1"/>
  <c r="L301" i="1"/>
  <c r="P300" i="1"/>
  <c r="Q300" i="1" s="1"/>
  <c r="AF293" i="1"/>
  <c r="AE293" i="1"/>
  <c r="Z214" i="1"/>
  <c r="Y214" i="1"/>
  <c r="AG293" i="1" l="1"/>
  <c r="AH293" i="1" s="1"/>
  <c r="G215" i="1"/>
  <c r="E216" i="1" s="1"/>
  <c r="J215" i="1"/>
  <c r="O301" i="1"/>
  <c r="N301" i="1"/>
  <c r="X214" i="1"/>
  <c r="V215" i="1" s="1"/>
  <c r="AA214" i="1"/>
  <c r="AC294" i="1"/>
  <c r="H216" i="1" l="1"/>
  <c r="I216" i="1"/>
  <c r="L302" i="1"/>
  <c r="P301" i="1"/>
  <c r="Q301" i="1" s="1"/>
  <c r="AF294" i="1"/>
  <c r="AE294" i="1"/>
  <c r="Z215" i="1"/>
  <c r="Y215" i="1"/>
  <c r="J216" i="1" l="1"/>
  <c r="G216" i="1"/>
  <c r="E217" i="1" s="1"/>
  <c r="AG294" i="1"/>
  <c r="AH294" i="1" s="1"/>
  <c r="N302" i="1"/>
  <c r="O302" i="1"/>
  <c r="AC295" i="1"/>
  <c r="X215" i="1"/>
  <c r="V216" i="1" s="1"/>
  <c r="AA215" i="1"/>
  <c r="H217" i="1" l="1"/>
  <c r="I217" i="1"/>
  <c r="L303" i="1"/>
  <c r="P302" i="1"/>
  <c r="Q302" i="1" s="1"/>
  <c r="Z216" i="1"/>
  <c r="Y216" i="1"/>
  <c r="AF295" i="1"/>
  <c r="AE295" i="1"/>
  <c r="G217" i="1" l="1"/>
  <c r="E218" i="1" s="1"/>
  <c r="J217" i="1"/>
  <c r="O303" i="1"/>
  <c r="N303" i="1"/>
  <c r="AG295" i="1"/>
  <c r="AH295" i="1" s="1"/>
  <c r="X216" i="1"/>
  <c r="V217" i="1" s="1"/>
  <c r="AA216" i="1"/>
  <c r="AC296" i="1"/>
  <c r="I218" i="1" l="1"/>
  <c r="H218" i="1"/>
  <c r="P303" i="1"/>
  <c r="Q303" i="1" s="1"/>
  <c r="L304" i="1"/>
  <c r="Z217" i="1"/>
  <c r="Y217" i="1"/>
  <c r="AF296" i="1"/>
  <c r="AE296" i="1"/>
  <c r="AG296" i="1" l="1"/>
  <c r="AH296" i="1" s="1"/>
  <c r="G218" i="1"/>
  <c r="E219" i="1" s="1"/>
  <c r="J218" i="1"/>
  <c r="O304" i="1"/>
  <c r="N304" i="1"/>
  <c r="AC297" i="1"/>
  <c r="X217" i="1"/>
  <c r="V218" i="1" s="1"/>
  <c r="AA217" i="1"/>
  <c r="H219" i="1" l="1"/>
  <c r="I219" i="1"/>
  <c r="P304" i="1"/>
  <c r="Q304" i="1" s="1"/>
  <c r="L305" i="1"/>
  <c r="Z218" i="1"/>
  <c r="Y218" i="1"/>
  <c r="AF297" i="1"/>
  <c r="AE297" i="1"/>
  <c r="AC298" i="1" s="1"/>
  <c r="G219" i="1" l="1"/>
  <c r="E220" i="1" s="1"/>
  <c r="J219" i="1"/>
  <c r="O305" i="1"/>
  <c r="N305" i="1"/>
  <c r="AF298" i="1"/>
  <c r="AE298" i="1"/>
  <c r="AG297" i="1"/>
  <c r="AH297" i="1" s="1"/>
  <c r="X218" i="1"/>
  <c r="V219" i="1" s="1"/>
  <c r="AA218" i="1"/>
  <c r="AG298" i="1" l="1"/>
  <c r="AH298" i="1" s="1"/>
  <c r="I220" i="1"/>
  <c r="H220" i="1"/>
  <c r="P305" i="1"/>
  <c r="Q305" i="1" s="1"/>
  <c r="L306" i="1"/>
  <c r="Z219" i="1"/>
  <c r="Y219" i="1"/>
  <c r="AC299" i="1"/>
  <c r="G220" i="1" l="1"/>
  <c r="E221" i="1" s="1"/>
  <c r="J220" i="1"/>
  <c r="O306" i="1"/>
  <c r="N306" i="1"/>
  <c r="L307" i="1" s="1"/>
  <c r="X219" i="1"/>
  <c r="V220" i="1" s="1"/>
  <c r="AA219" i="1"/>
  <c r="AC300" i="1"/>
  <c r="AF299" i="1"/>
  <c r="AE299" i="1"/>
  <c r="I221" i="1" l="1"/>
  <c r="H221" i="1"/>
  <c r="N307" i="1"/>
  <c r="O307" i="1"/>
  <c r="P306" i="1"/>
  <c r="Q306" i="1" s="1"/>
  <c r="AF300" i="1"/>
  <c r="AE300" i="1"/>
  <c r="AG299" i="1"/>
  <c r="AH299" i="1" s="1"/>
  <c r="Z220" i="1"/>
  <c r="Y220" i="1"/>
  <c r="J221" i="1" l="1"/>
  <c r="G221" i="1"/>
  <c r="E222" i="1" s="1"/>
  <c r="P307" i="1"/>
  <c r="Q307" i="1" s="1"/>
  <c r="L308" i="1"/>
  <c r="AG300" i="1"/>
  <c r="AH300" i="1" s="1"/>
  <c r="X220" i="1"/>
  <c r="V221" i="1" s="1"/>
  <c r="AA220" i="1"/>
  <c r="AC301" i="1"/>
  <c r="I222" i="1" l="1"/>
  <c r="H222" i="1"/>
  <c r="N308" i="1"/>
  <c r="L309" i="1" s="1"/>
  <c r="O308" i="1"/>
  <c r="Z221" i="1"/>
  <c r="Y221" i="1"/>
  <c r="AF301" i="1"/>
  <c r="AE301" i="1"/>
  <c r="AG301" i="1" l="1"/>
  <c r="AH301" i="1" s="1"/>
  <c r="P308" i="1"/>
  <c r="Q308" i="1" s="1"/>
  <c r="J222" i="1"/>
  <c r="G222" i="1"/>
  <c r="E223" i="1" s="1"/>
  <c r="N309" i="1"/>
  <c r="O309" i="1"/>
  <c r="AC302" i="1"/>
  <c r="X221" i="1"/>
  <c r="V222" i="1" s="1"/>
  <c r="AA221" i="1"/>
  <c r="I223" i="1" l="1"/>
  <c r="H223" i="1"/>
  <c r="L310" i="1"/>
  <c r="P309" i="1"/>
  <c r="Q309" i="1" s="1"/>
  <c r="AF302" i="1"/>
  <c r="AE302" i="1"/>
  <c r="AC303" i="1" s="1"/>
  <c r="Z222" i="1"/>
  <c r="Y222" i="1"/>
  <c r="G223" i="1" l="1"/>
  <c r="E224" i="1" s="1"/>
  <c r="J223" i="1"/>
  <c r="O310" i="1"/>
  <c r="N310" i="1"/>
  <c r="AF303" i="1"/>
  <c r="AE303" i="1"/>
  <c r="X222" i="1"/>
  <c r="V223" i="1" s="1"/>
  <c r="AA222" i="1"/>
  <c r="AG302" i="1"/>
  <c r="AH302" i="1" s="1"/>
  <c r="I224" i="1" l="1"/>
  <c r="H224" i="1"/>
  <c r="P310" i="1"/>
  <c r="Q310" i="1" s="1"/>
  <c r="L311" i="1"/>
  <c r="AG303" i="1"/>
  <c r="AH303" i="1" s="1"/>
  <c r="Z223" i="1"/>
  <c r="Y223" i="1"/>
  <c r="AC304" i="1"/>
  <c r="G224" i="1" l="1"/>
  <c r="E225" i="1" s="1"/>
  <c r="J224" i="1"/>
  <c r="O311" i="1"/>
  <c r="N311" i="1"/>
  <c r="X223" i="1"/>
  <c r="V224" i="1" s="1"/>
  <c r="AA223" i="1"/>
  <c r="AF304" i="1"/>
  <c r="AE304" i="1"/>
  <c r="AG304" i="1" l="1"/>
  <c r="AH304" i="1" s="1"/>
  <c r="P311" i="1"/>
  <c r="Q311" i="1" s="1"/>
  <c r="H225" i="1"/>
  <c r="I225" i="1"/>
  <c r="L312" i="1"/>
  <c r="Z224" i="1"/>
  <c r="Y224" i="1"/>
  <c r="AC305" i="1"/>
  <c r="J225" i="1" l="1"/>
  <c r="G225" i="1"/>
  <c r="E226" i="1" s="1"/>
  <c r="O312" i="1"/>
  <c r="N312" i="1"/>
  <c r="AF305" i="1"/>
  <c r="AE305" i="1"/>
  <c r="X224" i="1"/>
  <c r="V225" i="1" s="1"/>
  <c r="AA224" i="1"/>
  <c r="AG305" i="1" l="1"/>
  <c r="AH305" i="1" s="1"/>
  <c r="I226" i="1"/>
  <c r="H226" i="1"/>
  <c r="P312" i="1"/>
  <c r="Q312" i="1" s="1"/>
  <c r="L313" i="1"/>
  <c r="AC306" i="1"/>
  <c r="Z225" i="1"/>
  <c r="Y225" i="1"/>
  <c r="G226" i="1" l="1"/>
  <c r="E227" i="1" s="1"/>
  <c r="J226" i="1"/>
  <c r="O313" i="1"/>
  <c r="N313" i="1"/>
  <c r="X225" i="1"/>
  <c r="V226" i="1" s="1"/>
  <c r="AA225" i="1"/>
  <c r="AF306" i="1"/>
  <c r="AE306" i="1"/>
  <c r="AG306" i="1" l="1"/>
  <c r="AH306" i="1" s="1"/>
  <c r="P313" i="1"/>
  <c r="Q313" i="1" s="1"/>
  <c r="H227" i="1"/>
  <c r="I227" i="1"/>
  <c r="L314" i="1"/>
  <c r="AC307" i="1"/>
  <c r="Z226" i="1"/>
  <c r="Y226" i="1"/>
  <c r="G227" i="1" l="1"/>
  <c r="E228" i="1" s="1"/>
  <c r="J227" i="1"/>
  <c r="N314" i="1"/>
  <c r="O314" i="1"/>
  <c r="X226" i="1"/>
  <c r="V227" i="1" s="1"/>
  <c r="AA226" i="1"/>
  <c r="AF307" i="1"/>
  <c r="AE307" i="1"/>
  <c r="AG307" i="1" l="1"/>
  <c r="AH307" i="1" s="1"/>
  <c r="H228" i="1"/>
  <c r="I228" i="1"/>
  <c r="L315" i="1"/>
  <c r="P314" i="1"/>
  <c r="Q314" i="1" s="1"/>
  <c r="AC308" i="1"/>
  <c r="Z227" i="1"/>
  <c r="Y227" i="1"/>
  <c r="G228" i="1" l="1"/>
  <c r="E229" i="1" s="1"/>
  <c r="J228" i="1"/>
  <c r="N315" i="1"/>
  <c r="O315" i="1"/>
  <c r="X227" i="1"/>
  <c r="V228" i="1" s="1"/>
  <c r="AA227" i="1"/>
  <c r="AF308" i="1"/>
  <c r="AE308" i="1"/>
  <c r="AG308" i="1" l="1"/>
  <c r="AH308" i="1" s="1"/>
  <c r="H229" i="1"/>
  <c r="I229" i="1"/>
  <c r="L316" i="1"/>
  <c r="P315" i="1"/>
  <c r="Q315" i="1" s="1"/>
  <c r="Z228" i="1"/>
  <c r="Y228" i="1"/>
  <c r="AC309" i="1"/>
  <c r="G229" i="1" l="1"/>
  <c r="E230" i="1" s="1"/>
  <c r="J229" i="1"/>
  <c r="N316" i="1"/>
  <c r="O316" i="1"/>
  <c r="AF309" i="1"/>
  <c r="AE309" i="1"/>
  <c r="X228" i="1"/>
  <c r="V229" i="1" s="1"/>
  <c r="AA228" i="1"/>
  <c r="AG309" i="1" l="1"/>
  <c r="AH309" i="1" s="1"/>
  <c r="H230" i="1"/>
  <c r="I230" i="1"/>
  <c r="L317" i="1"/>
  <c r="P316" i="1"/>
  <c r="Q316" i="1" s="1"/>
  <c r="AC310" i="1"/>
  <c r="Z229" i="1"/>
  <c r="Y229" i="1"/>
  <c r="G230" i="1" l="1"/>
  <c r="E231" i="1" s="1"/>
  <c r="J230" i="1"/>
  <c r="N317" i="1"/>
  <c r="O317" i="1"/>
  <c r="X229" i="1"/>
  <c r="V230" i="1" s="1"/>
  <c r="AA229" i="1"/>
  <c r="AF310" i="1"/>
  <c r="AE310" i="1"/>
  <c r="AG310" i="1" l="1"/>
  <c r="AH310" i="1" s="1"/>
  <c r="I231" i="1"/>
  <c r="H231" i="1"/>
  <c r="L318" i="1"/>
  <c r="P317" i="1"/>
  <c r="Q317" i="1" s="1"/>
  <c r="Z230" i="1"/>
  <c r="Y230" i="1"/>
  <c r="AC311" i="1"/>
  <c r="G231" i="1" l="1"/>
  <c r="E232" i="1" s="1"/>
  <c r="J231" i="1"/>
  <c r="O318" i="1"/>
  <c r="N318" i="1"/>
  <c r="AF311" i="1"/>
  <c r="AE311" i="1"/>
  <c r="X230" i="1"/>
  <c r="V231" i="1" s="1"/>
  <c r="AA230" i="1"/>
  <c r="AG311" i="1" l="1"/>
  <c r="AH311" i="1" s="1"/>
  <c r="I232" i="1"/>
  <c r="H232" i="1"/>
  <c r="P318" i="1"/>
  <c r="Q318" i="1" s="1"/>
  <c r="L319" i="1"/>
  <c r="AC312" i="1"/>
  <c r="Z231" i="1"/>
  <c r="Y231" i="1"/>
  <c r="J232" i="1" l="1"/>
  <c r="G232" i="1"/>
  <c r="E233" i="1" s="1"/>
  <c r="N319" i="1"/>
  <c r="O319" i="1"/>
  <c r="X231" i="1"/>
  <c r="V232" i="1" s="1"/>
  <c r="AA231" i="1"/>
  <c r="AF312" i="1"/>
  <c r="AE312" i="1"/>
  <c r="AG312" i="1" l="1"/>
  <c r="AH312" i="1" s="1"/>
  <c r="P319" i="1"/>
  <c r="Q319" i="1" s="1"/>
  <c r="I233" i="1"/>
  <c r="H233" i="1"/>
  <c r="L320" i="1"/>
  <c r="AC313" i="1"/>
  <c r="Z232" i="1"/>
  <c r="Y232" i="1"/>
  <c r="J233" i="1" l="1"/>
  <c r="G233" i="1"/>
  <c r="E234" i="1" s="1"/>
  <c r="N320" i="1"/>
  <c r="O320" i="1"/>
  <c r="AC314" i="1"/>
  <c r="AF313" i="1"/>
  <c r="AE313" i="1"/>
  <c r="X232" i="1"/>
  <c r="V233" i="1" s="1"/>
  <c r="AA232" i="1"/>
  <c r="I234" i="1" l="1"/>
  <c r="H234" i="1"/>
  <c r="L321" i="1"/>
  <c r="P320" i="1"/>
  <c r="Q320" i="1" s="1"/>
  <c r="AG313" i="1"/>
  <c r="AH313" i="1" s="1"/>
  <c r="Z233" i="1"/>
  <c r="Y233" i="1"/>
  <c r="AF314" i="1"/>
  <c r="AE314" i="1"/>
  <c r="AG314" i="1" l="1"/>
  <c r="AH314" i="1" s="1"/>
  <c r="G234" i="1"/>
  <c r="E235" i="1" s="1"/>
  <c r="J234" i="1"/>
  <c r="N321" i="1"/>
  <c r="O321" i="1"/>
  <c r="AC315" i="1"/>
  <c r="X233" i="1"/>
  <c r="V234" i="1" s="1"/>
  <c r="AA233" i="1"/>
  <c r="H235" i="1" l="1"/>
  <c r="I235" i="1"/>
  <c r="P321" i="1"/>
  <c r="Q321" i="1" s="1"/>
  <c r="L322" i="1"/>
  <c r="Z234" i="1"/>
  <c r="Y234" i="1"/>
  <c r="AC316" i="1"/>
  <c r="AF315" i="1"/>
  <c r="AE315" i="1"/>
  <c r="AG315" i="1" l="1"/>
  <c r="AH315" i="1" s="1"/>
  <c r="J235" i="1"/>
  <c r="G235" i="1"/>
  <c r="E236" i="1" s="1"/>
  <c r="N322" i="1"/>
  <c r="O322" i="1"/>
  <c r="AF316" i="1"/>
  <c r="AE316" i="1"/>
  <c r="AA234" i="1"/>
  <c r="X234" i="1"/>
  <c r="V235" i="1" s="1"/>
  <c r="AG316" i="1" l="1"/>
  <c r="AH316" i="1" s="1"/>
  <c r="H236" i="1"/>
  <c r="I236" i="1"/>
  <c r="L323" i="1"/>
  <c r="P322" i="1"/>
  <c r="Q322" i="1" s="1"/>
  <c r="Z235" i="1"/>
  <c r="Y235" i="1"/>
  <c r="AC317" i="1"/>
  <c r="G236" i="1" l="1"/>
  <c r="E237" i="1" s="1"/>
  <c r="J236" i="1"/>
  <c r="N323" i="1"/>
  <c r="O323" i="1"/>
  <c r="X235" i="1"/>
  <c r="V236" i="1" s="1"/>
  <c r="AA235" i="1"/>
  <c r="AF317" i="1"/>
  <c r="AE317" i="1"/>
  <c r="AG317" i="1" l="1"/>
  <c r="AH317" i="1" s="1"/>
  <c r="I237" i="1"/>
  <c r="H237" i="1"/>
  <c r="L324" i="1"/>
  <c r="P323" i="1"/>
  <c r="Q323" i="1" s="1"/>
  <c r="AC318" i="1"/>
  <c r="Z236" i="1"/>
  <c r="Y236" i="1"/>
  <c r="G237" i="1" l="1"/>
  <c r="E238" i="1" s="1"/>
  <c r="J237" i="1"/>
  <c r="O324" i="1"/>
  <c r="N324" i="1"/>
  <c r="X236" i="1"/>
  <c r="V237" i="1" s="1"/>
  <c r="AA236" i="1"/>
  <c r="AF318" i="1"/>
  <c r="AE318" i="1"/>
  <c r="AC319" i="1" s="1"/>
  <c r="I238" i="1" l="1"/>
  <c r="H238" i="1"/>
  <c r="L325" i="1"/>
  <c r="P324" i="1"/>
  <c r="Q324" i="1" s="1"/>
  <c r="AF319" i="1"/>
  <c r="AE319" i="1"/>
  <c r="AG318" i="1"/>
  <c r="AH318" i="1" s="1"/>
  <c r="Z237" i="1"/>
  <c r="Y237" i="1"/>
  <c r="G238" i="1" l="1"/>
  <c r="E239" i="1" s="1"/>
  <c r="J238" i="1"/>
  <c r="N325" i="1"/>
  <c r="L326" i="1" s="1"/>
  <c r="O325" i="1"/>
  <c r="AG319" i="1"/>
  <c r="AH319" i="1" s="1"/>
  <c r="X237" i="1"/>
  <c r="V238" i="1" s="1"/>
  <c r="AA237" i="1"/>
  <c r="AC320" i="1"/>
  <c r="H239" i="1" l="1"/>
  <c r="I239" i="1"/>
  <c r="P325" i="1"/>
  <c r="Q325" i="1" s="1"/>
  <c r="O326" i="1"/>
  <c r="N326" i="1"/>
  <c r="Z238" i="1"/>
  <c r="Y238" i="1"/>
  <c r="AF320" i="1"/>
  <c r="AE320" i="1"/>
  <c r="AC321" i="1" s="1"/>
  <c r="G239" i="1" l="1"/>
  <c r="E240" i="1" s="1"/>
  <c r="J239" i="1"/>
  <c r="L327" i="1"/>
  <c r="P326" i="1"/>
  <c r="Q326" i="1" s="1"/>
  <c r="AF321" i="1"/>
  <c r="AE321" i="1"/>
  <c r="AG320" i="1"/>
  <c r="AH320" i="1" s="1"/>
  <c r="X238" i="1"/>
  <c r="V239" i="1" s="1"/>
  <c r="AA238" i="1"/>
  <c r="I240" i="1" l="1"/>
  <c r="H240" i="1"/>
  <c r="O327" i="1"/>
  <c r="N327" i="1"/>
  <c r="AG321" i="1"/>
  <c r="AH321" i="1" s="1"/>
  <c r="Z239" i="1"/>
  <c r="Y239" i="1"/>
  <c r="AC322" i="1"/>
  <c r="G240" i="1" l="1"/>
  <c r="E241" i="1" s="1"/>
  <c r="J240" i="1"/>
  <c r="L328" i="1"/>
  <c r="P327" i="1"/>
  <c r="Q327" i="1" s="1"/>
  <c r="X239" i="1"/>
  <c r="V240" i="1" s="1"/>
  <c r="AA239" i="1"/>
  <c r="AF322" i="1"/>
  <c r="AE322" i="1"/>
  <c r="AG322" i="1" l="1"/>
  <c r="AH322" i="1" s="1"/>
  <c r="I241" i="1"/>
  <c r="H241" i="1"/>
  <c r="O328" i="1"/>
  <c r="N328" i="1"/>
  <c r="AC323" i="1"/>
  <c r="Z240" i="1"/>
  <c r="Y240" i="1"/>
  <c r="J241" i="1" l="1"/>
  <c r="G241" i="1"/>
  <c r="E242" i="1" s="1"/>
  <c r="P328" i="1"/>
  <c r="Q328" i="1" s="1"/>
  <c r="L329" i="1"/>
  <c r="X240" i="1"/>
  <c r="V241" i="1" s="1"/>
  <c r="AA240" i="1"/>
  <c r="AF323" i="1"/>
  <c r="AE323" i="1"/>
  <c r="AG323" i="1" l="1"/>
  <c r="AH323" i="1" s="1"/>
  <c r="I242" i="1"/>
  <c r="H242" i="1"/>
  <c r="N329" i="1"/>
  <c r="L330" i="1" s="1"/>
  <c r="O329" i="1"/>
  <c r="AC324" i="1"/>
  <c r="Z241" i="1"/>
  <c r="Y241" i="1"/>
  <c r="G242" i="1" l="1"/>
  <c r="E243" i="1" s="1"/>
  <c r="J242" i="1"/>
  <c r="O330" i="1"/>
  <c r="N330" i="1"/>
  <c r="P329" i="1"/>
  <c r="Q329" i="1" s="1"/>
  <c r="X241" i="1"/>
  <c r="V242" i="1" s="1"/>
  <c r="AA241" i="1"/>
  <c r="AF324" i="1"/>
  <c r="AE324" i="1"/>
  <c r="I243" i="1" l="1"/>
  <c r="H243" i="1"/>
  <c r="AG324" i="1"/>
  <c r="AH324" i="1" s="1"/>
  <c r="P330" i="1"/>
  <c r="Q330" i="1" s="1"/>
  <c r="L331" i="1"/>
  <c r="AC325" i="1"/>
  <c r="Z242" i="1"/>
  <c r="Y242" i="1"/>
  <c r="G243" i="1" l="1"/>
  <c r="E244" i="1" s="1"/>
  <c r="J243" i="1"/>
  <c r="O331" i="1"/>
  <c r="N331" i="1"/>
  <c r="X242" i="1"/>
  <c r="V243" i="1" s="1"/>
  <c r="AA242" i="1"/>
  <c r="AF325" i="1"/>
  <c r="AE325" i="1"/>
  <c r="AG325" i="1" l="1"/>
  <c r="AH325" i="1" s="1"/>
  <c r="H244" i="1"/>
  <c r="I244" i="1"/>
  <c r="L332" i="1"/>
  <c r="P331" i="1"/>
  <c r="Q331" i="1" s="1"/>
  <c r="Z243" i="1"/>
  <c r="Y243" i="1"/>
  <c r="AC326" i="1"/>
  <c r="G244" i="1" l="1"/>
  <c r="E245" i="1" s="1"/>
  <c r="J244" i="1"/>
  <c r="O332" i="1"/>
  <c r="N332" i="1"/>
  <c r="AE326" i="1"/>
  <c r="AC327" i="1"/>
  <c r="AF326" i="1"/>
  <c r="X243" i="1"/>
  <c r="V244" i="1" s="1"/>
  <c r="AA243" i="1"/>
  <c r="I245" i="1" l="1"/>
  <c r="H245" i="1"/>
  <c r="L333" i="1"/>
  <c r="P332" i="1"/>
  <c r="Q332" i="1" s="1"/>
  <c r="AE327" i="1"/>
  <c r="AC328" i="1" s="1"/>
  <c r="AF327" i="1"/>
  <c r="AG326" i="1"/>
  <c r="AH326" i="1" s="1"/>
  <c r="Z244" i="1"/>
  <c r="Y244" i="1"/>
  <c r="G245" i="1" l="1"/>
  <c r="E246" i="1" s="1"/>
  <c r="J245" i="1"/>
  <c r="O333" i="1"/>
  <c r="N333" i="1"/>
  <c r="AE328" i="1"/>
  <c r="AC329" i="1" s="1"/>
  <c r="AF328" i="1"/>
  <c r="X244" i="1"/>
  <c r="V245" i="1" s="1"/>
  <c r="AA244" i="1"/>
  <c r="AG327" i="1"/>
  <c r="AH327" i="1" s="1"/>
  <c r="I246" i="1" l="1"/>
  <c r="H246" i="1"/>
  <c r="L334" i="1"/>
  <c r="P333" i="1"/>
  <c r="Q333" i="1" s="1"/>
  <c r="AE329" i="1"/>
  <c r="AC330" i="1" s="1"/>
  <c r="AF329" i="1"/>
  <c r="Z245" i="1"/>
  <c r="Y245" i="1"/>
  <c r="AG328" i="1"/>
  <c r="AH328" i="1" s="1"/>
  <c r="G246" i="1" l="1"/>
  <c r="E247" i="1" s="1"/>
  <c r="J246" i="1"/>
  <c r="N334" i="1"/>
  <c r="O334" i="1"/>
  <c r="AE330" i="1"/>
  <c r="AC331" i="1"/>
  <c r="AF330" i="1"/>
  <c r="X245" i="1"/>
  <c r="V246" i="1" s="1"/>
  <c r="AA245" i="1"/>
  <c r="AG329" i="1"/>
  <c r="AH329" i="1" s="1"/>
  <c r="H247" i="1" l="1"/>
  <c r="I247" i="1"/>
  <c r="L335" i="1"/>
  <c r="P334" i="1"/>
  <c r="Q334" i="1" s="1"/>
  <c r="AE331" i="1"/>
  <c r="AC332" i="1" s="1"/>
  <c r="AF331" i="1"/>
  <c r="Z246" i="1"/>
  <c r="Y246" i="1"/>
  <c r="AG330" i="1"/>
  <c r="AH330" i="1" s="1"/>
  <c r="J247" i="1" l="1"/>
  <c r="G247" i="1"/>
  <c r="E248" i="1" s="1"/>
  <c r="N335" i="1"/>
  <c r="O335" i="1"/>
  <c r="AE332" i="1"/>
  <c r="AC333" i="1"/>
  <c r="AF332" i="1"/>
  <c r="AG331" i="1"/>
  <c r="AH331" i="1" s="1"/>
  <c r="X246" i="1"/>
  <c r="V247" i="1" s="1"/>
  <c r="AA246" i="1"/>
  <c r="H248" i="1" l="1"/>
  <c r="I248" i="1"/>
  <c r="L336" i="1"/>
  <c r="P335" i="1"/>
  <c r="Q335" i="1" s="1"/>
  <c r="AE333" i="1"/>
  <c r="AC334" i="1"/>
  <c r="AF333" i="1"/>
  <c r="Z247" i="1"/>
  <c r="Y247" i="1"/>
  <c r="AG332" i="1"/>
  <c r="AH332" i="1" s="1"/>
  <c r="G248" i="1" l="1"/>
  <c r="E249" i="1" s="1"/>
  <c r="J248" i="1"/>
  <c r="O336" i="1"/>
  <c r="N336" i="1"/>
  <c r="AG333" i="1"/>
  <c r="AH333" i="1" s="1"/>
  <c r="AE334" i="1"/>
  <c r="AF334" i="1"/>
  <c r="X247" i="1"/>
  <c r="V248" i="1" s="1"/>
  <c r="AA247" i="1"/>
  <c r="AG334" i="1" l="1"/>
  <c r="AH334" i="1" s="1"/>
  <c r="H249" i="1"/>
  <c r="I249" i="1"/>
  <c r="L337" i="1"/>
  <c r="P336" i="1"/>
  <c r="Q336" i="1" s="1"/>
  <c r="Z248" i="1"/>
  <c r="Y248" i="1"/>
  <c r="AC335" i="1"/>
  <c r="J249" i="1" l="1"/>
  <c r="G249" i="1"/>
  <c r="E250" i="1" s="1"/>
  <c r="N337" i="1"/>
  <c r="O337" i="1"/>
  <c r="X248" i="1"/>
  <c r="V249" i="1" s="1"/>
  <c r="AA248" i="1"/>
  <c r="AE335" i="1"/>
  <c r="AF335" i="1"/>
  <c r="I250" i="1" l="1"/>
  <c r="H250" i="1"/>
  <c r="AG335" i="1"/>
  <c r="AH335" i="1" s="1"/>
  <c r="L338" i="1"/>
  <c r="P337" i="1"/>
  <c r="Q337" i="1" s="1"/>
  <c r="AC336" i="1"/>
  <c r="Z249" i="1"/>
  <c r="Y249" i="1"/>
  <c r="G250" i="1" l="1"/>
  <c r="E251" i="1" s="1"/>
  <c r="J250" i="1"/>
  <c r="N338" i="1"/>
  <c r="O338" i="1"/>
  <c r="X249" i="1"/>
  <c r="V250" i="1" s="1"/>
  <c r="AA249" i="1"/>
  <c r="AF336" i="1"/>
  <c r="AC337" i="1"/>
  <c r="AE336" i="1"/>
  <c r="H251" i="1" l="1"/>
  <c r="I251" i="1"/>
  <c r="L339" i="1"/>
  <c r="P338" i="1"/>
  <c r="Q338" i="1" s="1"/>
  <c r="Z250" i="1"/>
  <c r="Y250" i="1"/>
  <c r="AF337" i="1"/>
  <c r="AE337" i="1"/>
  <c r="AG336" i="1"/>
  <c r="AH336" i="1" s="1"/>
  <c r="AG337" i="1" l="1"/>
  <c r="AH337" i="1" s="1"/>
  <c r="G251" i="1"/>
  <c r="E252" i="1" s="1"/>
  <c r="J251" i="1"/>
  <c r="N339" i="1"/>
  <c r="O339" i="1"/>
  <c r="AC338" i="1"/>
  <c r="X250" i="1"/>
  <c r="V251" i="1" s="1"/>
  <c r="AA250" i="1"/>
  <c r="H252" i="1" l="1"/>
  <c r="I252" i="1"/>
  <c r="P339" i="1"/>
  <c r="Q339" i="1" s="1"/>
  <c r="L340" i="1"/>
  <c r="Z251" i="1"/>
  <c r="Y251" i="1"/>
  <c r="AF338" i="1"/>
  <c r="AE338" i="1"/>
  <c r="AG338" i="1" l="1"/>
  <c r="AH338" i="1" s="1"/>
  <c r="G252" i="1"/>
  <c r="E253" i="1" s="1"/>
  <c r="J252" i="1"/>
  <c r="O340" i="1"/>
  <c r="N340" i="1"/>
  <c r="AC339" i="1"/>
  <c r="X251" i="1"/>
  <c r="V252" i="1" s="1"/>
  <c r="AA251" i="1"/>
  <c r="I253" i="1" l="1"/>
  <c r="H253" i="1"/>
  <c r="P340" i="1"/>
  <c r="Q340" i="1" s="1"/>
  <c r="L341" i="1"/>
  <c r="Z252" i="1"/>
  <c r="Y252" i="1"/>
  <c r="AF339" i="1"/>
  <c r="AE339" i="1"/>
  <c r="AG339" i="1" l="1"/>
  <c r="AH339" i="1" s="1"/>
  <c r="G253" i="1"/>
  <c r="E254" i="1" s="1"/>
  <c r="J253" i="1"/>
  <c r="N341" i="1"/>
  <c r="O341" i="1"/>
  <c r="AC340" i="1"/>
  <c r="X252" i="1"/>
  <c r="V253" i="1" s="1"/>
  <c r="AA252" i="1"/>
  <c r="H254" i="1" l="1"/>
  <c r="I254" i="1"/>
  <c r="L342" i="1"/>
  <c r="P341" i="1"/>
  <c r="Q341" i="1" s="1"/>
  <c r="Z253" i="1"/>
  <c r="Y253" i="1"/>
  <c r="AF340" i="1"/>
  <c r="AC341" i="1"/>
  <c r="AE340" i="1"/>
  <c r="G254" i="1" l="1"/>
  <c r="E255" i="1" s="1"/>
  <c r="J254" i="1"/>
  <c r="O342" i="1"/>
  <c r="N342" i="1"/>
  <c r="AF341" i="1"/>
  <c r="AE341" i="1"/>
  <c r="AC342" i="1" s="1"/>
  <c r="AG340" i="1"/>
  <c r="AH340" i="1" s="1"/>
  <c r="X253" i="1"/>
  <c r="V254" i="1" s="1"/>
  <c r="AA253" i="1"/>
  <c r="I255" i="1" l="1"/>
  <c r="H255" i="1"/>
  <c r="P342" i="1"/>
  <c r="Q342" i="1" s="1"/>
  <c r="L343" i="1"/>
  <c r="AF342" i="1"/>
  <c r="AE342" i="1"/>
  <c r="AC343" i="1"/>
  <c r="AG341" i="1"/>
  <c r="AH341" i="1" s="1"/>
  <c r="Z254" i="1"/>
  <c r="Y254" i="1"/>
  <c r="G255" i="1" l="1"/>
  <c r="E256" i="1" s="1"/>
  <c r="J255" i="1"/>
  <c r="O343" i="1"/>
  <c r="N343" i="1"/>
  <c r="AF343" i="1"/>
  <c r="AE343" i="1"/>
  <c r="AC344" i="1"/>
  <c r="AG342" i="1"/>
  <c r="AH342" i="1" s="1"/>
  <c r="X254" i="1"/>
  <c r="V255" i="1" s="1"/>
  <c r="AA254" i="1"/>
  <c r="I256" i="1" l="1"/>
  <c r="H256" i="1"/>
  <c r="P343" i="1"/>
  <c r="Q343" i="1" s="1"/>
  <c r="L344" i="1"/>
  <c r="Z255" i="1"/>
  <c r="Y255" i="1"/>
  <c r="AF344" i="1"/>
  <c r="AE344" i="1"/>
  <c r="AG343" i="1"/>
  <c r="AH343" i="1" s="1"/>
  <c r="AG344" i="1" l="1"/>
  <c r="AH344" i="1" s="1"/>
  <c r="G256" i="1"/>
  <c r="E257" i="1" s="1"/>
  <c r="J256" i="1"/>
  <c r="O344" i="1"/>
  <c r="N344" i="1"/>
  <c r="AC345" i="1"/>
  <c r="X255" i="1"/>
  <c r="V256" i="1" s="1"/>
  <c r="AA255" i="1"/>
  <c r="I257" i="1" l="1"/>
  <c r="H257" i="1"/>
  <c r="L345" i="1"/>
  <c r="P344" i="1"/>
  <c r="Q344" i="1" s="1"/>
  <c r="Z256" i="1"/>
  <c r="Y256" i="1"/>
  <c r="AF345" i="1"/>
  <c r="AE345" i="1"/>
  <c r="AC346" i="1"/>
  <c r="AG345" i="1" l="1"/>
  <c r="AH345" i="1" s="1"/>
  <c r="J257" i="1"/>
  <c r="G257" i="1"/>
  <c r="E258" i="1" s="1"/>
  <c r="N345" i="1"/>
  <c r="O345" i="1"/>
  <c r="AF346" i="1"/>
  <c r="AE346" i="1"/>
  <c r="X256" i="1"/>
  <c r="V257" i="1" s="1"/>
  <c r="AA256" i="1"/>
  <c r="AG346" i="1" l="1"/>
  <c r="AH346" i="1" s="1"/>
  <c r="H258" i="1"/>
  <c r="I258" i="1"/>
  <c r="L346" i="1"/>
  <c r="P345" i="1"/>
  <c r="Q345" i="1" s="1"/>
  <c r="Y257" i="1"/>
  <c r="Z257" i="1"/>
  <c r="AC347" i="1"/>
  <c r="G258" i="1" l="1"/>
  <c r="E259" i="1" s="1"/>
  <c r="J258" i="1"/>
  <c r="N346" i="1"/>
  <c r="O346" i="1"/>
  <c r="AF347" i="1"/>
  <c r="AE347" i="1"/>
  <c r="X257" i="1"/>
  <c r="V258" i="1" s="1"/>
  <c r="AA257" i="1"/>
  <c r="AG347" i="1" l="1"/>
  <c r="AH347" i="1" s="1"/>
  <c r="H259" i="1"/>
  <c r="I259" i="1"/>
  <c r="P346" i="1"/>
  <c r="Q346" i="1" s="1"/>
  <c r="L347" i="1"/>
  <c r="Y258" i="1"/>
  <c r="Z258" i="1"/>
  <c r="AC348" i="1"/>
  <c r="G259" i="1" l="1"/>
  <c r="E260" i="1" s="1"/>
  <c r="J259" i="1"/>
  <c r="N347" i="1"/>
  <c r="O347" i="1"/>
  <c r="AF348" i="1"/>
  <c r="AE348" i="1"/>
  <c r="AC349" i="1"/>
  <c r="X258" i="1"/>
  <c r="V259" i="1" s="1"/>
  <c r="AA258" i="1"/>
  <c r="AG348" i="1" l="1"/>
  <c r="AH348" i="1" s="1"/>
  <c r="I260" i="1"/>
  <c r="H260" i="1"/>
  <c r="L348" i="1"/>
  <c r="P347" i="1"/>
  <c r="Q347" i="1" s="1"/>
  <c r="Y259" i="1"/>
  <c r="Z259" i="1"/>
  <c r="AF349" i="1"/>
  <c r="AE349" i="1"/>
  <c r="AG349" i="1" l="1"/>
  <c r="AH349" i="1" s="1"/>
  <c r="G260" i="1"/>
  <c r="E261" i="1" s="1"/>
  <c r="J260" i="1"/>
  <c r="O348" i="1"/>
  <c r="N348" i="1"/>
  <c r="X259" i="1"/>
  <c r="V260" i="1" s="1"/>
  <c r="AA259" i="1"/>
  <c r="AC350" i="1"/>
  <c r="I261" i="1" l="1"/>
  <c r="H261" i="1"/>
  <c r="P348" i="1"/>
  <c r="Q348" i="1" s="1"/>
  <c r="L349" i="1"/>
  <c r="AF350" i="1"/>
  <c r="AE350" i="1"/>
  <c r="AC351" i="1"/>
  <c r="Y260" i="1"/>
  <c r="Z260" i="1"/>
  <c r="AG350" i="1" l="1"/>
  <c r="AH350" i="1" s="1"/>
  <c r="G261" i="1"/>
  <c r="E262" i="1" s="1"/>
  <c r="J261" i="1"/>
  <c r="O349" i="1"/>
  <c r="N349" i="1"/>
  <c r="L350" i="1" s="1"/>
  <c r="AF351" i="1"/>
  <c r="AE351" i="1"/>
  <c r="AC352" i="1"/>
  <c r="X260" i="1"/>
  <c r="V261" i="1" s="1"/>
  <c r="AA260" i="1"/>
  <c r="I262" i="1" l="1"/>
  <c r="H262" i="1"/>
  <c r="N350" i="1"/>
  <c r="O350" i="1"/>
  <c r="P349" i="1"/>
  <c r="Q349" i="1" s="1"/>
  <c r="Y261" i="1"/>
  <c r="Z261" i="1"/>
  <c r="AF352" i="1"/>
  <c r="AE352" i="1"/>
  <c r="AG351" i="1"/>
  <c r="AH351" i="1" s="1"/>
  <c r="J262" i="1" l="1"/>
  <c r="G262" i="1"/>
  <c r="E263" i="1" s="1"/>
  <c r="AG352" i="1"/>
  <c r="AH352" i="1" s="1"/>
  <c r="L351" i="1"/>
  <c r="P350" i="1"/>
  <c r="Q350" i="1" s="1"/>
  <c r="X261" i="1"/>
  <c r="V262" i="1" s="1"/>
  <c r="AA261" i="1"/>
  <c r="AC353" i="1"/>
  <c r="H263" i="1" l="1"/>
  <c r="I263" i="1"/>
  <c r="O351" i="1"/>
  <c r="N351" i="1"/>
  <c r="L352" i="1" s="1"/>
  <c r="AF353" i="1"/>
  <c r="AE353" i="1"/>
  <c r="Y262" i="1"/>
  <c r="Z262" i="1"/>
  <c r="J263" i="1" l="1"/>
  <c r="G263" i="1"/>
  <c r="E264" i="1" s="1"/>
  <c r="AG353" i="1"/>
  <c r="AH353" i="1" s="1"/>
  <c r="O352" i="1"/>
  <c r="N352" i="1"/>
  <c r="P351" i="1"/>
  <c r="Q351" i="1" s="1"/>
  <c r="AC354" i="1"/>
  <c r="X262" i="1"/>
  <c r="V263" i="1" s="1"/>
  <c r="AA262" i="1"/>
  <c r="I264" i="1" l="1"/>
  <c r="H264" i="1"/>
  <c r="P352" i="1"/>
  <c r="Q352" i="1" s="1"/>
  <c r="L353" i="1"/>
  <c r="Y263" i="1"/>
  <c r="Z263" i="1"/>
  <c r="AF354" i="1"/>
  <c r="AE354" i="1"/>
  <c r="AG354" i="1" l="1"/>
  <c r="AH354" i="1" s="1"/>
  <c r="G264" i="1"/>
  <c r="E265" i="1" s="1"/>
  <c r="J264" i="1"/>
  <c r="O353" i="1"/>
  <c r="N353" i="1"/>
  <c r="X263" i="1"/>
  <c r="V264" i="1" s="1"/>
  <c r="AA263" i="1"/>
  <c r="AC355" i="1"/>
  <c r="H265" i="1" l="1"/>
  <c r="I265" i="1"/>
  <c r="L354" i="1"/>
  <c r="P353" i="1"/>
  <c r="Q353" i="1" s="1"/>
  <c r="AF355" i="1"/>
  <c r="AE355" i="1"/>
  <c r="AC356" i="1"/>
  <c r="Y264" i="1"/>
  <c r="Z264" i="1"/>
  <c r="AG355" i="1" l="1"/>
  <c r="AH355" i="1" s="1"/>
  <c r="J265" i="1"/>
  <c r="G265" i="1"/>
  <c r="E266" i="1" s="1"/>
  <c r="N354" i="1"/>
  <c r="O354" i="1"/>
  <c r="AF356" i="1"/>
  <c r="AE356" i="1"/>
  <c r="AC357" i="1"/>
  <c r="X264" i="1"/>
  <c r="V265" i="1" s="1"/>
  <c r="AA264" i="1"/>
  <c r="AG356" i="1" l="1"/>
  <c r="AH356" i="1" s="1"/>
  <c r="H266" i="1"/>
  <c r="I266" i="1"/>
  <c r="L355" i="1"/>
  <c r="P354" i="1"/>
  <c r="Q354" i="1" s="1"/>
  <c r="Y265" i="1"/>
  <c r="Z265" i="1"/>
  <c r="AC358" i="1"/>
  <c r="AF357" i="1"/>
  <c r="AE357" i="1"/>
  <c r="G266" i="1" l="1"/>
  <c r="E267" i="1" s="1"/>
  <c r="J266" i="1"/>
  <c r="O355" i="1"/>
  <c r="N355" i="1"/>
  <c r="L356" i="1" s="1"/>
  <c r="AF358" i="1"/>
  <c r="AE358" i="1"/>
  <c r="AC359" i="1"/>
  <c r="X265" i="1"/>
  <c r="V266" i="1" s="1"/>
  <c r="AA265" i="1"/>
  <c r="AG357" i="1"/>
  <c r="AH357" i="1" s="1"/>
  <c r="H267" i="1" l="1"/>
  <c r="I267" i="1"/>
  <c r="O356" i="1"/>
  <c r="N356" i="1"/>
  <c r="P355" i="1"/>
  <c r="Q355" i="1" s="1"/>
  <c r="Y266" i="1"/>
  <c r="Z266" i="1"/>
  <c r="AF359" i="1"/>
  <c r="AE359" i="1"/>
  <c r="AC360" i="1" s="1"/>
  <c r="AG358" i="1"/>
  <c r="AH358" i="1" s="1"/>
  <c r="G267" i="1" l="1"/>
  <c r="E268" i="1" s="1"/>
  <c r="J267" i="1"/>
  <c r="L357" i="1"/>
  <c r="P356" i="1"/>
  <c r="Q356" i="1" s="1"/>
  <c r="AF360" i="1"/>
  <c r="AE360" i="1"/>
  <c r="AC361" i="1"/>
  <c r="X266" i="1"/>
  <c r="V267" i="1" s="1"/>
  <c r="AA266" i="1"/>
  <c r="AG359" i="1"/>
  <c r="AH359" i="1" s="1"/>
  <c r="I268" i="1" l="1"/>
  <c r="H268" i="1"/>
  <c r="O357" i="1"/>
  <c r="N357" i="1"/>
  <c r="Y267" i="1"/>
  <c r="Z267" i="1"/>
  <c r="AF361" i="1"/>
  <c r="AE361" i="1"/>
  <c r="AG360" i="1"/>
  <c r="AH360" i="1" s="1"/>
  <c r="AG361" i="1" l="1"/>
  <c r="AH361" i="1" s="1"/>
  <c r="J268" i="1"/>
  <c r="G268" i="1"/>
  <c r="E269" i="1" s="1"/>
  <c r="P357" i="1"/>
  <c r="Q357" i="1" s="1"/>
  <c r="L358" i="1"/>
  <c r="X267" i="1"/>
  <c r="V268" i="1" s="1"/>
  <c r="AA267" i="1"/>
  <c r="AC362" i="1"/>
  <c r="I269" i="1" l="1"/>
  <c r="H269" i="1"/>
  <c r="O358" i="1"/>
  <c r="N358" i="1"/>
  <c r="AF362" i="1"/>
  <c r="AE362" i="1"/>
  <c r="AC363" i="1"/>
  <c r="Y268" i="1"/>
  <c r="Z268" i="1"/>
  <c r="AG362" i="1" l="1"/>
  <c r="AH362" i="1" s="1"/>
  <c r="J269" i="1"/>
  <c r="G269" i="1"/>
  <c r="E270" i="1" s="1"/>
  <c r="L359" i="1"/>
  <c r="P358" i="1"/>
  <c r="Q358" i="1" s="1"/>
  <c r="AF363" i="1"/>
  <c r="AE363" i="1"/>
  <c r="X268" i="1"/>
  <c r="V269" i="1" s="1"/>
  <c r="AA268" i="1"/>
  <c r="AG363" i="1" l="1"/>
  <c r="AH363" i="1" s="1"/>
  <c r="H270" i="1"/>
  <c r="I270" i="1"/>
  <c r="N359" i="1"/>
  <c r="O359" i="1"/>
  <c r="Y269" i="1"/>
  <c r="Z269" i="1"/>
  <c r="AC364" i="1"/>
  <c r="J270" i="1" l="1"/>
  <c r="G270" i="1"/>
  <c r="E271" i="1" s="1"/>
  <c r="L360" i="1"/>
  <c r="P359" i="1"/>
  <c r="Q359" i="1" s="1"/>
  <c r="AF364" i="1"/>
  <c r="AE364" i="1"/>
  <c r="AC365" i="1"/>
  <c r="X269" i="1"/>
  <c r="V270" i="1" s="1"/>
  <c r="AA269" i="1"/>
  <c r="AG364" i="1" l="1"/>
  <c r="AH364" i="1" s="1"/>
  <c r="I271" i="1"/>
  <c r="H271" i="1"/>
  <c r="N360" i="1"/>
  <c r="O360" i="1"/>
  <c r="Y270" i="1"/>
  <c r="Z270" i="1"/>
  <c r="AC366" i="1"/>
  <c r="AF365" i="1"/>
  <c r="AE365" i="1"/>
  <c r="J271" i="1" l="1"/>
  <c r="G271" i="1"/>
  <c r="E272" i="1" s="1"/>
  <c r="L361" i="1"/>
  <c r="P360" i="1"/>
  <c r="Q360" i="1" s="1"/>
  <c r="AE366" i="1"/>
  <c r="AF366" i="1"/>
  <c r="X270" i="1"/>
  <c r="V271" i="1" s="1"/>
  <c r="AA270" i="1"/>
  <c r="AG365" i="1"/>
  <c r="AH365" i="1" s="1"/>
  <c r="AG366" i="1" l="1"/>
  <c r="AH366" i="1" s="1"/>
  <c r="I272" i="1"/>
  <c r="H272" i="1"/>
  <c r="O361" i="1"/>
  <c r="N361" i="1"/>
  <c r="L362" i="1" s="1"/>
  <c r="Y271" i="1"/>
  <c r="Z271" i="1"/>
  <c r="AC367" i="1"/>
  <c r="J272" i="1" l="1"/>
  <c r="G272" i="1"/>
  <c r="E273" i="1" s="1"/>
  <c r="O362" i="1"/>
  <c r="N362" i="1"/>
  <c r="P361" i="1"/>
  <c r="Q361" i="1" s="1"/>
  <c r="X271" i="1"/>
  <c r="V272" i="1" s="1"/>
  <c r="AA271" i="1"/>
  <c r="AF367" i="1"/>
  <c r="AE367" i="1"/>
  <c r="I273" i="1" l="1"/>
  <c r="H273" i="1"/>
  <c r="AG367" i="1"/>
  <c r="AH367" i="1" s="1"/>
  <c r="P362" i="1"/>
  <c r="Q362" i="1" s="1"/>
  <c r="L363" i="1"/>
  <c r="AC368" i="1"/>
  <c r="Y272" i="1"/>
  <c r="Z272" i="1"/>
  <c r="G273" i="1" l="1"/>
  <c r="E274" i="1" s="1"/>
  <c r="J273" i="1"/>
  <c r="N363" i="1"/>
  <c r="O363" i="1"/>
  <c r="X272" i="1"/>
  <c r="V273" i="1" s="1"/>
  <c r="AA272" i="1"/>
  <c r="AF368" i="1"/>
  <c r="AE368" i="1"/>
  <c r="AG368" i="1" l="1"/>
  <c r="AH368" i="1" s="1"/>
  <c r="I274" i="1"/>
  <c r="H274" i="1"/>
  <c r="P363" i="1"/>
  <c r="Q363" i="1" s="1"/>
  <c r="L364" i="1"/>
  <c r="AC369" i="1"/>
  <c r="Y273" i="1"/>
  <c r="Z273" i="1"/>
  <c r="G274" i="1" l="1"/>
  <c r="E275" i="1" s="1"/>
  <c r="J274" i="1"/>
  <c r="N364" i="1"/>
  <c r="O364" i="1"/>
  <c r="X273" i="1"/>
  <c r="V274" i="1" s="1"/>
  <c r="AA273" i="1"/>
  <c r="AF369" i="1"/>
  <c r="AE369" i="1"/>
  <c r="AG369" i="1" l="1"/>
  <c r="AH369" i="1" s="1"/>
  <c r="I275" i="1"/>
  <c r="H275" i="1"/>
  <c r="P364" i="1"/>
  <c r="Q364" i="1" s="1"/>
  <c r="L365" i="1"/>
  <c r="AC370" i="1"/>
  <c r="Y274" i="1"/>
  <c r="Z274" i="1"/>
  <c r="J275" i="1" l="1"/>
  <c r="G275" i="1"/>
  <c r="E276" i="1" s="1"/>
  <c r="N365" i="1"/>
  <c r="O365" i="1"/>
  <c r="X274" i="1"/>
  <c r="V275" i="1" s="1"/>
  <c r="AA274" i="1"/>
  <c r="AE370" i="1"/>
  <c r="AF370" i="1"/>
  <c r="H276" i="1" l="1"/>
  <c r="I276" i="1"/>
  <c r="AG370" i="1"/>
  <c r="AH370" i="1" s="1"/>
  <c r="L366" i="1"/>
  <c r="P365" i="1"/>
  <c r="Q365" i="1" s="1"/>
  <c r="Y275" i="1"/>
  <c r="Z275" i="1"/>
  <c r="G276" i="1" l="1"/>
  <c r="E277" i="1" s="1"/>
  <c r="J276" i="1"/>
  <c r="N366" i="1"/>
  <c r="O366" i="1"/>
  <c r="X275" i="1"/>
  <c r="V276" i="1" s="1"/>
  <c r="AA275" i="1"/>
  <c r="I277" i="1" l="1"/>
  <c r="H277" i="1"/>
  <c r="L367" i="1"/>
  <c r="P366" i="1"/>
  <c r="Q366" i="1" s="1"/>
  <c r="Y276" i="1"/>
  <c r="Z276" i="1"/>
  <c r="G277" i="1" l="1"/>
  <c r="E278" i="1" s="1"/>
  <c r="J277" i="1"/>
  <c r="O367" i="1"/>
  <c r="N367" i="1"/>
  <c r="X276" i="1"/>
  <c r="V277" i="1" s="1"/>
  <c r="AA276" i="1"/>
  <c r="H278" i="1" l="1"/>
  <c r="I278" i="1"/>
  <c r="P367" i="1"/>
  <c r="Q367" i="1" s="1"/>
  <c r="L368" i="1"/>
  <c r="Y277" i="1"/>
  <c r="Z277" i="1"/>
  <c r="J278" i="1" l="1"/>
  <c r="G278" i="1"/>
  <c r="E279" i="1" s="1"/>
  <c r="O368" i="1"/>
  <c r="N368" i="1"/>
  <c r="X277" i="1"/>
  <c r="V278" i="1" s="1"/>
  <c r="AA277" i="1"/>
  <c r="I279" i="1" l="1"/>
  <c r="H279" i="1"/>
  <c r="L369" i="1"/>
  <c r="P368" i="1"/>
  <c r="Q368" i="1" s="1"/>
  <c r="Y278" i="1"/>
  <c r="Z278" i="1"/>
  <c r="G279" i="1" l="1"/>
  <c r="E280" i="1" s="1"/>
  <c r="J279" i="1"/>
  <c r="O369" i="1"/>
  <c r="N369" i="1"/>
  <c r="X278" i="1"/>
  <c r="V279" i="1" s="1"/>
  <c r="AA278" i="1"/>
  <c r="I280" i="1" l="1"/>
  <c r="H280" i="1"/>
  <c r="P369" i="1"/>
  <c r="Q369" i="1" s="1"/>
  <c r="L370" i="1"/>
  <c r="Y279" i="1"/>
  <c r="Z279" i="1"/>
  <c r="G280" i="1" l="1"/>
  <c r="E281" i="1" s="1"/>
  <c r="J280" i="1"/>
  <c r="O370" i="1"/>
  <c r="N370" i="1"/>
  <c r="X279" i="1"/>
  <c r="V280" i="1" s="1"/>
  <c r="AA279" i="1"/>
  <c r="I281" i="1" l="1"/>
  <c r="H281" i="1"/>
  <c r="P370" i="1"/>
  <c r="Q370" i="1" s="1"/>
  <c r="Z280" i="1"/>
  <c r="Y280" i="1"/>
  <c r="J281" i="1" l="1"/>
  <c r="G281" i="1"/>
  <c r="E282" i="1" s="1"/>
  <c r="X280" i="1"/>
  <c r="V281" i="1" s="1"/>
  <c r="AA280" i="1"/>
  <c r="I282" i="1" l="1"/>
  <c r="H282" i="1"/>
  <c r="Z281" i="1"/>
  <c r="Y281" i="1"/>
  <c r="J282" i="1" l="1"/>
  <c r="G282" i="1"/>
  <c r="E283" i="1" s="1"/>
  <c r="X281" i="1"/>
  <c r="V282" i="1" s="1"/>
  <c r="AA281" i="1"/>
  <c r="I283" i="1" l="1"/>
  <c r="H283" i="1"/>
  <c r="Z282" i="1"/>
  <c r="Y282" i="1"/>
  <c r="G283" i="1" l="1"/>
  <c r="E284" i="1" s="1"/>
  <c r="J283" i="1"/>
  <c r="X282" i="1"/>
  <c r="V283" i="1" s="1"/>
  <c r="AA282" i="1"/>
  <c r="H284" i="1" l="1"/>
  <c r="I284" i="1"/>
  <c r="Z283" i="1"/>
  <c r="Y283" i="1"/>
  <c r="G284" i="1" l="1"/>
  <c r="E285" i="1" s="1"/>
  <c r="J284" i="1"/>
  <c r="X283" i="1"/>
  <c r="V284" i="1" s="1"/>
  <c r="AA283" i="1"/>
  <c r="I285" i="1" l="1"/>
  <c r="H285" i="1"/>
  <c r="Z284" i="1"/>
  <c r="Y284" i="1"/>
  <c r="G285" i="1" l="1"/>
  <c r="E286" i="1" s="1"/>
  <c r="J285" i="1"/>
  <c r="X284" i="1"/>
  <c r="V285" i="1" s="1"/>
  <c r="AA284" i="1"/>
  <c r="H286" i="1" l="1"/>
  <c r="I286" i="1"/>
  <c r="Z285" i="1"/>
  <c r="Y285" i="1"/>
  <c r="J286" i="1" l="1"/>
  <c r="G286" i="1"/>
  <c r="E287" i="1" s="1"/>
  <c r="X285" i="1"/>
  <c r="V286" i="1" s="1"/>
  <c r="AA285" i="1"/>
  <c r="I287" i="1" l="1"/>
  <c r="H287" i="1"/>
  <c r="Z286" i="1"/>
  <c r="Y286" i="1"/>
  <c r="J287" i="1" l="1"/>
  <c r="G287" i="1"/>
  <c r="E288" i="1" s="1"/>
  <c r="X286" i="1"/>
  <c r="V287" i="1" s="1"/>
  <c r="AA286" i="1"/>
  <c r="I288" i="1" l="1"/>
  <c r="H288" i="1"/>
  <c r="Z287" i="1"/>
  <c r="Y287" i="1"/>
  <c r="J288" i="1" l="1"/>
  <c r="G288" i="1"/>
  <c r="E289" i="1" s="1"/>
  <c r="X287" i="1"/>
  <c r="V288" i="1" s="1"/>
  <c r="AA287" i="1"/>
  <c r="I289" i="1" l="1"/>
  <c r="H289" i="1"/>
  <c r="Z288" i="1"/>
  <c r="Y288" i="1"/>
  <c r="J289" i="1" l="1"/>
  <c r="G289" i="1"/>
  <c r="E290" i="1" s="1"/>
  <c r="X288" i="1"/>
  <c r="V289" i="1" s="1"/>
  <c r="AA288" i="1"/>
  <c r="I290" i="1" l="1"/>
  <c r="H290" i="1"/>
  <c r="Z289" i="1"/>
  <c r="Y289" i="1"/>
  <c r="G290" i="1" l="1"/>
  <c r="E291" i="1" s="1"/>
  <c r="J290" i="1"/>
  <c r="X289" i="1"/>
  <c r="V290" i="1" s="1"/>
  <c r="AA289" i="1"/>
  <c r="H291" i="1" l="1"/>
  <c r="I291" i="1"/>
  <c r="Z290" i="1"/>
  <c r="Y290" i="1"/>
  <c r="J291" i="1" l="1"/>
  <c r="G291" i="1"/>
  <c r="E292" i="1" s="1"/>
  <c r="X290" i="1"/>
  <c r="V291" i="1" s="1"/>
  <c r="AA290" i="1"/>
  <c r="I292" i="1" l="1"/>
  <c r="H292" i="1"/>
  <c r="Z291" i="1"/>
  <c r="Y291" i="1"/>
  <c r="J292" i="1" l="1"/>
  <c r="G292" i="1"/>
  <c r="E293" i="1" s="1"/>
  <c r="X291" i="1"/>
  <c r="V292" i="1" s="1"/>
  <c r="AA291" i="1"/>
  <c r="H293" i="1" l="1"/>
  <c r="I293" i="1"/>
  <c r="Z292" i="1"/>
  <c r="Y292" i="1"/>
  <c r="G293" i="1" l="1"/>
  <c r="E294" i="1" s="1"/>
  <c r="J293" i="1"/>
  <c r="X292" i="1"/>
  <c r="V293" i="1" s="1"/>
  <c r="AA292" i="1"/>
  <c r="H294" i="1" l="1"/>
  <c r="I294" i="1"/>
  <c r="Z293" i="1"/>
  <c r="Y293" i="1"/>
  <c r="J294" i="1" l="1"/>
  <c r="G294" i="1"/>
  <c r="E295" i="1" s="1"/>
  <c r="X293" i="1"/>
  <c r="V294" i="1" s="1"/>
  <c r="AA293" i="1"/>
  <c r="I295" i="1" l="1"/>
  <c r="H295" i="1"/>
  <c r="Z294" i="1"/>
  <c r="Y294" i="1"/>
  <c r="G295" i="1" l="1"/>
  <c r="E296" i="1" s="1"/>
  <c r="J295" i="1"/>
  <c r="X294" i="1"/>
  <c r="V295" i="1" s="1"/>
  <c r="AA294" i="1"/>
  <c r="I296" i="1" l="1"/>
  <c r="H296" i="1"/>
  <c r="Z295" i="1"/>
  <c r="Y295" i="1"/>
  <c r="J296" i="1" l="1"/>
  <c r="G296" i="1"/>
  <c r="E297" i="1" s="1"/>
  <c r="X295" i="1"/>
  <c r="V296" i="1" s="1"/>
  <c r="AA295" i="1"/>
  <c r="I297" i="1" l="1"/>
  <c r="H297" i="1"/>
  <c r="Z296" i="1"/>
  <c r="Y296" i="1"/>
  <c r="J297" i="1" l="1"/>
  <c r="G297" i="1"/>
  <c r="E298" i="1" s="1"/>
  <c r="X296" i="1"/>
  <c r="V297" i="1" s="1"/>
  <c r="AA296" i="1"/>
  <c r="I298" i="1" l="1"/>
  <c r="H298" i="1"/>
  <c r="Z297" i="1"/>
  <c r="Y297" i="1"/>
  <c r="J298" i="1" l="1"/>
  <c r="G298" i="1"/>
  <c r="E299" i="1" s="1"/>
  <c r="X297" i="1"/>
  <c r="V298" i="1" s="1"/>
  <c r="AA297" i="1"/>
  <c r="H299" i="1" l="1"/>
  <c r="I299" i="1"/>
  <c r="Z298" i="1"/>
  <c r="Y298" i="1"/>
  <c r="G299" i="1" l="1"/>
  <c r="E300" i="1" s="1"/>
  <c r="J299" i="1"/>
  <c r="X298" i="1"/>
  <c r="V299" i="1" s="1"/>
  <c r="AA298" i="1"/>
  <c r="I300" i="1" l="1"/>
  <c r="H300" i="1"/>
  <c r="Z299" i="1"/>
  <c r="Y299" i="1"/>
  <c r="G300" i="1" l="1"/>
  <c r="E301" i="1" s="1"/>
  <c r="J300" i="1"/>
  <c r="X299" i="1"/>
  <c r="V300" i="1" s="1"/>
  <c r="AA299" i="1"/>
  <c r="I301" i="1" l="1"/>
  <c r="H301" i="1"/>
  <c r="Z300" i="1"/>
  <c r="Y300" i="1"/>
  <c r="J301" i="1" l="1"/>
  <c r="G301" i="1"/>
  <c r="E302" i="1" s="1"/>
  <c r="X300" i="1"/>
  <c r="V301" i="1" s="1"/>
  <c r="AA300" i="1"/>
  <c r="H302" i="1" l="1"/>
  <c r="I302" i="1"/>
  <c r="Z301" i="1"/>
  <c r="Y301" i="1"/>
  <c r="G302" i="1" l="1"/>
  <c r="E303" i="1" s="1"/>
  <c r="J302" i="1"/>
  <c r="X301" i="1"/>
  <c r="V302" i="1" s="1"/>
  <c r="AA301" i="1"/>
  <c r="H303" i="1" l="1"/>
  <c r="I303" i="1"/>
  <c r="Z302" i="1"/>
  <c r="Y302" i="1"/>
  <c r="J303" i="1" l="1"/>
  <c r="G303" i="1"/>
  <c r="E304" i="1" s="1"/>
  <c r="X302" i="1"/>
  <c r="V303" i="1" s="1"/>
  <c r="AA302" i="1"/>
  <c r="H304" i="1" l="1"/>
  <c r="I304" i="1"/>
  <c r="Z303" i="1"/>
  <c r="Y303" i="1"/>
  <c r="G304" i="1" l="1"/>
  <c r="E305" i="1" s="1"/>
  <c r="J304" i="1"/>
  <c r="X303" i="1"/>
  <c r="V304" i="1" s="1"/>
  <c r="AA303" i="1"/>
  <c r="I305" i="1" l="1"/>
  <c r="H305" i="1"/>
  <c r="Z304" i="1"/>
  <c r="Y304" i="1"/>
  <c r="J305" i="1" l="1"/>
  <c r="G305" i="1"/>
  <c r="E306" i="1" s="1"/>
  <c r="X304" i="1"/>
  <c r="V305" i="1" s="1"/>
  <c r="AA304" i="1"/>
  <c r="I306" i="1" l="1"/>
  <c r="H306" i="1"/>
  <c r="Z305" i="1"/>
  <c r="Y305" i="1"/>
  <c r="G306" i="1" l="1"/>
  <c r="E307" i="1" s="1"/>
  <c r="J306" i="1"/>
  <c r="X305" i="1"/>
  <c r="V306" i="1" s="1"/>
  <c r="AA305" i="1"/>
  <c r="I307" i="1" l="1"/>
  <c r="H307" i="1"/>
  <c r="Z306" i="1"/>
  <c r="Y306" i="1"/>
  <c r="G307" i="1" l="1"/>
  <c r="E308" i="1" s="1"/>
  <c r="J307" i="1"/>
  <c r="X306" i="1"/>
  <c r="V307" i="1" s="1"/>
  <c r="AA306" i="1"/>
  <c r="H308" i="1" l="1"/>
  <c r="I308" i="1"/>
  <c r="Z307" i="1"/>
  <c r="Y307" i="1"/>
  <c r="G308" i="1" l="1"/>
  <c r="E309" i="1" s="1"/>
  <c r="J308" i="1"/>
  <c r="X307" i="1"/>
  <c r="V308" i="1" s="1"/>
  <c r="AA307" i="1"/>
  <c r="H309" i="1" l="1"/>
  <c r="I309" i="1"/>
  <c r="Z308" i="1"/>
  <c r="Y308" i="1"/>
  <c r="G309" i="1" l="1"/>
  <c r="E310" i="1" s="1"/>
  <c r="J309" i="1"/>
  <c r="X308" i="1"/>
  <c r="V309" i="1" s="1"/>
  <c r="AA308" i="1"/>
  <c r="I310" i="1" l="1"/>
  <c r="H310" i="1"/>
  <c r="Z309" i="1"/>
  <c r="Y309" i="1"/>
  <c r="G310" i="1" l="1"/>
  <c r="E311" i="1" s="1"/>
  <c r="J310" i="1"/>
  <c r="X309" i="1"/>
  <c r="V310" i="1" s="1"/>
  <c r="AA309" i="1"/>
  <c r="I311" i="1" l="1"/>
  <c r="H311" i="1"/>
  <c r="Z310" i="1"/>
  <c r="Y310" i="1"/>
  <c r="J311" i="1" l="1"/>
  <c r="G311" i="1"/>
  <c r="E312" i="1" s="1"/>
  <c r="X310" i="1"/>
  <c r="V311" i="1" s="1"/>
  <c r="AA310" i="1"/>
  <c r="I312" i="1" l="1"/>
  <c r="H312" i="1"/>
  <c r="Z311" i="1"/>
  <c r="Y311" i="1"/>
  <c r="G312" i="1" l="1"/>
  <c r="E313" i="1" s="1"/>
  <c r="J312" i="1"/>
  <c r="X311" i="1"/>
  <c r="V312" i="1" s="1"/>
  <c r="AA311" i="1"/>
  <c r="H313" i="1" l="1"/>
  <c r="I313" i="1"/>
  <c r="Z312" i="1"/>
  <c r="Y312" i="1"/>
  <c r="J313" i="1" l="1"/>
  <c r="G313" i="1"/>
  <c r="E314" i="1" s="1"/>
  <c r="X312" i="1"/>
  <c r="V313" i="1" s="1"/>
  <c r="AA312" i="1"/>
  <c r="H314" i="1" l="1"/>
  <c r="I314" i="1"/>
  <c r="Z313" i="1"/>
  <c r="Y313" i="1"/>
  <c r="J314" i="1" l="1"/>
  <c r="G314" i="1"/>
  <c r="E315" i="1" s="1"/>
  <c r="X313" i="1"/>
  <c r="V314" i="1" s="1"/>
  <c r="AA313" i="1"/>
  <c r="H315" i="1" l="1"/>
  <c r="I315" i="1"/>
  <c r="Z314" i="1"/>
  <c r="Y314" i="1"/>
  <c r="J315" i="1" l="1"/>
  <c r="G315" i="1"/>
  <c r="E316" i="1" s="1"/>
  <c r="X314" i="1"/>
  <c r="V315" i="1" s="1"/>
  <c r="AA314" i="1"/>
  <c r="I316" i="1" l="1"/>
  <c r="H316" i="1"/>
  <c r="Z315" i="1"/>
  <c r="Y315" i="1"/>
  <c r="G316" i="1" l="1"/>
  <c r="E317" i="1" s="1"/>
  <c r="J316" i="1"/>
  <c r="X315" i="1"/>
  <c r="V316" i="1" s="1"/>
  <c r="AA315" i="1"/>
  <c r="H317" i="1" l="1"/>
  <c r="I317" i="1"/>
  <c r="Z316" i="1"/>
  <c r="Y316" i="1"/>
  <c r="G317" i="1" l="1"/>
  <c r="E318" i="1" s="1"/>
  <c r="J317" i="1"/>
  <c r="X316" i="1"/>
  <c r="V317" i="1" s="1"/>
  <c r="AA316" i="1"/>
  <c r="I318" i="1" l="1"/>
  <c r="H318" i="1"/>
  <c r="Z317" i="1"/>
  <c r="Y317" i="1"/>
  <c r="G318" i="1" l="1"/>
  <c r="E319" i="1" s="1"/>
  <c r="J318" i="1"/>
  <c r="X317" i="1"/>
  <c r="V318" i="1" s="1"/>
  <c r="AA317" i="1"/>
  <c r="H319" i="1" l="1"/>
  <c r="I319" i="1"/>
  <c r="Z318" i="1"/>
  <c r="Y318" i="1"/>
  <c r="G319" i="1" l="1"/>
  <c r="E320" i="1" s="1"/>
  <c r="J319" i="1"/>
  <c r="X318" i="1"/>
  <c r="V319" i="1" s="1"/>
  <c r="AA318" i="1"/>
  <c r="H320" i="1" l="1"/>
  <c r="I320" i="1"/>
  <c r="Z319" i="1"/>
  <c r="Y319" i="1"/>
  <c r="G320" i="1" l="1"/>
  <c r="E321" i="1" s="1"/>
  <c r="J320" i="1"/>
  <c r="X319" i="1"/>
  <c r="V320" i="1" s="1"/>
  <c r="AA319" i="1"/>
  <c r="I321" i="1" l="1"/>
  <c r="H321" i="1"/>
  <c r="Z320" i="1"/>
  <c r="Y320" i="1"/>
  <c r="J321" i="1" l="1"/>
  <c r="G321" i="1"/>
  <c r="E322" i="1" s="1"/>
  <c r="X320" i="1"/>
  <c r="V321" i="1" s="1"/>
  <c r="AA320" i="1"/>
  <c r="H322" i="1" l="1"/>
  <c r="I322" i="1"/>
  <c r="Z321" i="1"/>
  <c r="Y321" i="1"/>
  <c r="G322" i="1" l="1"/>
  <c r="E323" i="1" s="1"/>
  <c r="J322" i="1"/>
  <c r="X321" i="1"/>
  <c r="V322" i="1" s="1"/>
  <c r="AA321" i="1"/>
  <c r="H323" i="1" l="1"/>
  <c r="I323" i="1"/>
  <c r="Z322" i="1"/>
  <c r="Y322" i="1"/>
  <c r="J323" i="1" l="1"/>
  <c r="G323" i="1"/>
  <c r="E324" i="1" s="1"/>
  <c r="X322" i="1"/>
  <c r="V323" i="1" s="1"/>
  <c r="AA322" i="1"/>
  <c r="I324" i="1" l="1"/>
  <c r="H324" i="1"/>
  <c r="Z323" i="1"/>
  <c r="Y323" i="1"/>
  <c r="G324" i="1" l="1"/>
  <c r="E325" i="1" s="1"/>
  <c r="J324" i="1"/>
  <c r="X323" i="1"/>
  <c r="V324" i="1" s="1"/>
  <c r="AA323" i="1"/>
  <c r="I325" i="1" l="1"/>
  <c r="H325" i="1"/>
  <c r="Z324" i="1"/>
  <c r="Y324" i="1"/>
  <c r="G325" i="1" l="1"/>
  <c r="E326" i="1" s="1"/>
  <c r="J325" i="1"/>
  <c r="X324" i="1"/>
  <c r="V325" i="1" s="1"/>
  <c r="AA324" i="1"/>
  <c r="H326" i="1" l="1"/>
  <c r="I326" i="1"/>
  <c r="Z325" i="1"/>
  <c r="Y325" i="1"/>
  <c r="J326" i="1" l="1"/>
  <c r="G326" i="1"/>
  <c r="E327" i="1" s="1"/>
  <c r="X325" i="1"/>
  <c r="V326" i="1" s="1"/>
  <c r="AA325" i="1"/>
  <c r="I327" i="1" l="1"/>
  <c r="H327" i="1"/>
  <c r="Y326" i="1"/>
  <c r="Z326" i="1"/>
  <c r="J327" i="1" l="1"/>
  <c r="G327" i="1"/>
  <c r="E328" i="1" s="1"/>
  <c r="X326" i="1"/>
  <c r="V327" i="1" s="1"/>
  <c r="AA326" i="1"/>
  <c r="H328" i="1" l="1"/>
  <c r="I328" i="1"/>
  <c r="Y327" i="1"/>
  <c r="Z327" i="1"/>
  <c r="G328" i="1" l="1"/>
  <c r="E329" i="1" s="1"/>
  <c r="J328" i="1"/>
  <c r="X327" i="1"/>
  <c r="V328" i="1" s="1"/>
  <c r="AA327" i="1"/>
  <c r="I329" i="1" l="1"/>
  <c r="H329" i="1"/>
  <c r="Y328" i="1"/>
  <c r="Z328" i="1"/>
  <c r="J329" i="1" l="1"/>
  <c r="G329" i="1"/>
  <c r="E330" i="1" s="1"/>
  <c r="X328" i="1"/>
  <c r="V329" i="1" s="1"/>
  <c r="AA328" i="1"/>
  <c r="I330" i="1" l="1"/>
  <c r="H330" i="1"/>
  <c r="Y329" i="1"/>
  <c r="Z329" i="1"/>
  <c r="G330" i="1" l="1"/>
  <c r="E331" i="1" s="1"/>
  <c r="J330" i="1"/>
  <c r="X329" i="1"/>
  <c r="V330" i="1" s="1"/>
  <c r="AA329" i="1"/>
  <c r="H331" i="1" l="1"/>
  <c r="I331" i="1"/>
  <c r="Y330" i="1"/>
  <c r="Z330" i="1"/>
  <c r="G331" i="1" l="1"/>
  <c r="E332" i="1" s="1"/>
  <c r="J331" i="1"/>
  <c r="X330" i="1"/>
  <c r="V331" i="1" s="1"/>
  <c r="AA330" i="1"/>
  <c r="I332" i="1" l="1"/>
  <c r="H332" i="1"/>
  <c r="Y331" i="1"/>
  <c r="Z331" i="1"/>
  <c r="G332" i="1" l="1"/>
  <c r="E333" i="1" s="1"/>
  <c r="J332" i="1"/>
  <c r="X331" i="1"/>
  <c r="V332" i="1" s="1"/>
  <c r="AA331" i="1"/>
  <c r="H333" i="1" l="1"/>
  <c r="I333" i="1"/>
  <c r="Y332" i="1"/>
  <c r="Z332" i="1"/>
  <c r="G333" i="1" l="1"/>
  <c r="E334" i="1" s="1"/>
  <c r="J333" i="1"/>
  <c r="X332" i="1"/>
  <c r="V333" i="1" s="1"/>
  <c r="AA332" i="1"/>
  <c r="H334" i="1" l="1"/>
  <c r="I334" i="1"/>
  <c r="Y333" i="1"/>
  <c r="Z333" i="1"/>
  <c r="G334" i="1" l="1"/>
  <c r="E335" i="1" s="1"/>
  <c r="J334" i="1"/>
  <c r="X333" i="1"/>
  <c r="V334" i="1" s="1"/>
  <c r="AA333" i="1"/>
  <c r="I335" i="1" l="1"/>
  <c r="H335" i="1"/>
  <c r="Y334" i="1"/>
  <c r="Z334" i="1"/>
  <c r="J335" i="1" l="1"/>
  <c r="G335" i="1"/>
  <c r="E336" i="1" s="1"/>
  <c r="X334" i="1"/>
  <c r="V335" i="1" s="1"/>
  <c r="AA334" i="1"/>
  <c r="H336" i="1" l="1"/>
  <c r="I336" i="1"/>
  <c r="Y335" i="1"/>
  <c r="Z335" i="1"/>
  <c r="G336" i="1" l="1"/>
  <c r="E337" i="1" s="1"/>
  <c r="J336" i="1"/>
  <c r="X335" i="1"/>
  <c r="V336" i="1" s="1"/>
  <c r="AA335" i="1"/>
  <c r="H337" i="1" l="1"/>
  <c r="I337" i="1"/>
  <c r="Z336" i="1"/>
  <c r="Y336" i="1"/>
  <c r="J337" i="1" l="1"/>
  <c r="G337" i="1"/>
  <c r="E338" i="1" s="1"/>
  <c r="X336" i="1"/>
  <c r="V337" i="1" s="1"/>
  <c r="AA336" i="1"/>
  <c r="H338" i="1" l="1"/>
  <c r="I338" i="1"/>
  <c r="Z337" i="1"/>
  <c r="Y337" i="1"/>
  <c r="J338" i="1" l="1"/>
  <c r="G338" i="1"/>
  <c r="E339" i="1" s="1"/>
  <c r="X337" i="1"/>
  <c r="V338" i="1" s="1"/>
  <c r="AA337" i="1"/>
  <c r="I339" i="1" l="1"/>
  <c r="H339" i="1"/>
  <c r="Z338" i="1"/>
  <c r="Y338" i="1"/>
  <c r="G339" i="1" l="1"/>
  <c r="E340" i="1" s="1"/>
  <c r="J339" i="1"/>
  <c r="X338" i="1"/>
  <c r="V339" i="1" s="1"/>
  <c r="AA338" i="1"/>
  <c r="I340" i="1" l="1"/>
  <c r="H340" i="1"/>
  <c r="Z339" i="1"/>
  <c r="Y339" i="1"/>
  <c r="G340" i="1" l="1"/>
  <c r="E341" i="1" s="1"/>
  <c r="J340" i="1"/>
  <c r="X339" i="1"/>
  <c r="V340" i="1" s="1"/>
  <c r="AA339" i="1"/>
  <c r="H341" i="1" l="1"/>
  <c r="I341" i="1"/>
  <c r="Z340" i="1"/>
  <c r="Y340" i="1"/>
  <c r="J341" i="1" l="1"/>
  <c r="G341" i="1"/>
  <c r="E342" i="1" s="1"/>
  <c r="X340" i="1"/>
  <c r="V341" i="1" s="1"/>
  <c r="AA340" i="1"/>
  <c r="I342" i="1" l="1"/>
  <c r="H342" i="1"/>
  <c r="Z341" i="1"/>
  <c r="Y341" i="1"/>
  <c r="G342" i="1" l="1"/>
  <c r="E343" i="1" s="1"/>
  <c r="J342" i="1"/>
  <c r="X341" i="1"/>
  <c r="V342" i="1" s="1"/>
  <c r="AA341" i="1"/>
  <c r="H343" i="1" l="1"/>
  <c r="I343" i="1"/>
  <c r="Z342" i="1"/>
  <c r="Y342" i="1"/>
  <c r="G343" i="1" l="1"/>
  <c r="E344" i="1" s="1"/>
  <c r="J343" i="1"/>
  <c r="X342" i="1"/>
  <c r="V343" i="1" s="1"/>
  <c r="AA342" i="1"/>
  <c r="I344" i="1" l="1"/>
  <c r="H344" i="1"/>
  <c r="Z343" i="1"/>
  <c r="Y343" i="1"/>
  <c r="J344" i="1" l="1"/>
  <c r="G344" i="1"/>
  <c r="E345" i="1" s="1"/>
  <c r="X343" i="1"/>
  <c r="V344" i="1" s="1"/>
  <c r="AA343" i="1"/>
  <c r="I345" i="1" l="1"/>
  <c r="H345" i="1"/>
  <c r="Z344" i="1"/>
  <c r="Y344" i="1"/>
  <c r="J345" i="1" l="1"/>
  <c r="G345" i="1"/>
  <c r="E346" i="1" s="1"/>
  <c r="X344" i="1"/>
  <c r="V345" i="1" s="1"/>
  <c r="AA344" i="1"/>
  <c r="I346" i="1" l="1"/>
  <c r="H346" i="1"/>
  <c r="Z345" i="1"/>
  <c r="Y345" i="1"/>
  <c r="G346" i="1" l="1"/>
  <c r="E347" i="1" s="1"/>
  <c r="J346" i="1"/>
  <c r="X345" i="1"/>
  <c r="V346" i="1" s="1"/>
  <c r="AA345" i="1"/>
  <c r="H347" i="1" l="1"/>
  <c r="I347" i="1"/>
  <c r="Z346" i="1"/>
  <c r="Y346" i="1"/>
  <c r="G347" i="1" l="1"/>
  <c r="E348" i="1" s="1"/>
  <c r="J347" i="1"/>
  <c r="X346" i="1"/>
  <c r="V347" i="1" s="1"/>
  <c r="AA346" i="1"/>
  <c r="H348" i="1" l="1"/>
  <c r="I348" i="1"/>
  <c r="Z347" i="1"/>
  <c r="Y347" i="1"/>
  <c r="G348" i="1" l="1"/>
  <c r="E349" i="1" s="1"/>
  <c r="J348" i="1"/>
  <c r="AA347" i="1"/>
  <c r="X347" i="1"/>
  <c r="V348" i="1" s="1"/>
  <c r="H349" i="1" l="1"/>
  <c r="I349" i="1"/>
  <c r="Z348" i="1"/>
  <c r="Y348" i="1"/>
  <c r="J349" i="1" l="1"/>
  <c r="G349" i="1"/>
  <c r="E350" i="1" s="1"/>
  <c r="AA348" i="1"/>
  <c r="X348" i="1"/>
  <c r="V349" i="1" s="1"/>
  <c r="H350" i="1" l="1"/>
  <c r="I350" i="1"/>
  <c r="Z349" i="1"/>
  <c r="Y349" i="1"/>
  <c r="J350" i="1" l="1"/>
  <c r="G350" i="1"/>
  <c r="E351" i="1" s="1"/>
  <c r="AA349" i="1"/>
  <c r="X349" i="1"/>
  <c r="V350" i="1" s="1"/>
  <c r="I351" i="1" l="1"/>
  <c r="H351" i="1"/>
  <c r="Z350" i="1"/>
  <c r="Y350" i="1"/>
  <c r="G351" i="1" l="1"/>
  <c r="E352" i="1" s="1"/>
  <c r="J351" i="1"/>
  <c r="AA350" i="1"/>
  <c r="X350" i="1"/>
  <c r="V351" i="1" s="1"/>
  <c r="H352" i="1" l="1"/>
  <c r="I352" i="1"/>
  <c r="Z351" i="1"/>
  <c r="Y351" i="1"/>
  <c r="J352" i="1" l="1"/>
  <c r="G352" i="1"/>
  <c r="E353" i="1" s="1"/>
  <c r="AA351" i="1"/>
  <c r="X351" i="1"/>
  <c r="V352" i="1" s="1"/>
  <c r="H353" i="1" l="1"/>
  <c r="I353" i="1"/>
  <c r="Z352" i="1"/>
  <c r="Y352" i="1"/>
  <c r="G353" i="1" l="1"/>
  <c r="E354" i="1" s="1"/>
  <c r="J353" i="1"/>
  <c r="AA352" i="1"/>
  <c r="X352" i="1"/>
  <c r="V353" i="1" s="1"/>
  <c r="I354" i="1" l="1"/>
  <c r="H354" i="1"/>
  <c r="Z353" i="1"/>
  <c r="Y353" i="1"/>
  <c r="J354" i="1" l="1"/>
  <c r="G354" i="1"/>
  <c r="E355" i="1" s="1"/>
  <c r="AA353" i="1"/>
  <c r="X353" i="1"/>
  <c r="V354" i="1" s="1"/>
  <c r="I355" i="1" l="1"/>
  <c r="H355" i="1"/>
  <c r="Z354" i="1"/>
  <c r="Y354" i="1"/>
  <c r="G355" i="1" l="1"/>
  <c r="E356" i="1" s="1"/>
  <c r="J355" i="1"/>
  <c r="AA354" i="1"/>
  <c r="X354" i="1"/>
  <c r="V355" i="1" s="1"/>
  <c r="H356" i="1" l="1"/>
  <c r="I356" i="1"/>
  <c r="Z355" i="1"/>
  <c r="Y355" i="1"/>
  <c r="J356" i="1" l="1"/>
  <c r="G356" i="1"/>
  <c r="E357" i="1" s="1"/>
  <c r="AA355" i="1"/>
  <c r="X355" i="1"/>
  <c r="V356" i="1" s="1"/>
  <c r="I357" i="1" l="1"/>
  <c r="H357" i="1"/>
  <c r="Z356" i="1"/>
  <c r="Y356" i="1"/>
  <c r="J357" i="1" l="1"/>
  <c r="G357" i="1"/>
  <c r="E358" i="1" s="1"/>
  <c r="AA356" i="1"/>
  <c r="X356" i="1"/>
  <c r="V357" i="1" s="1"/>
  <c r="I358" i="1" l="1"/>
  <c r="H358" i="1"/>
  <c r="Z357" i="1"/>
  <c r="Y357" i="1"/>
  <c r="J358" i="1" l="1"/>
  <c r="G358" i="1"/>
  <c r="E359" i="1" s="1"/>
  <c r="AA357" i="1"/>
  <c r="X357" i="1"/>
  <c r="V358" i="1" s="1"/>
  <c r="H359" i="1" l="1"/>
  <c r="I359" i="1"/>
  <c r="Z358" i="1"/>
  <c r="Y358" i="1"/>
  <c r="J359" i="1" l="1"/>
  <c r="G359" i="1"/>
  <c r="E360" i="1" s="1"/>
  <c r="X358" i="1"/>
  <c r="V359" i="1" s="1"/>
  <c r="AA358" i="1"/>
  <c r="H360" i="1" l="1"/>
  <c r="I360" i="1"/>
  <c r="Z359" i="1"/>
  <c r="Y359" i="1"/>
  <c r="J360" i="1" l="1"/>
  <c r="G360" i="1"/>
  <c r="E361" i="1" s="1"/>
  <c r="X359" i="1"/>
  <c r="V360" i="1" s="1"/>
  <c r="AA359" i="1"/>
  <c r="I361" i="1" l="1"/>
  <c r="H361" i="1"/>
  <c r="Z360" i="1"/>
  <c r="Y360" i="1"/>
  <c r="J361" i="1" l="1"/>
  <c r="G361" i="1"/>
  <c r="E362" i="1" s="1"/>
  <c r="X360" i="1"/>
  <c r="V361" i="1" s="1"/>
  <c r="AA360" i="1"/>
  <c r="H362" i="1" l="1"/>
  <c r="I362" i="1"/>
  <c r="Z361" i="1"/>
  <c r="Y361" i="1"/>
  <c r="J362" i="1" l="1"/>
  <c r="G362" i="1"/>
  <c r="E363" i="1" s="1"/>
  <c r="X361" i="1"/>
  <c r="V362" i="1" s="1"/>
  <c r="AA361" i="1"/>
  <c r="I363" i="1" l="1"/>
  <c r="H363" i="1"/>
  <c r="Z362" i="1"/>
  <c r="Y362" i="1"/>
  <c r="J363" i="1" l="1"/>
  <c r="G363" i="1"/>
  <c r="E364" i="1" s="1"/>
  <c r="X362" i="1"/>
  <c r="V363" i="1" s="1"/>
  <c r="AA362" i="1"/>
  <c r="I364" i="1" l="1"/>
  <c r="H364" i="1"/>
  <c r="Z363" i="1"/>
  <c r="Y363" i="1"/>
  <c r="J364" i="1" l="1"/>
  <c r="G364" i="1"/>
  <c r="E365" i="1" s="1"/>
  <c r="X363" i="1"/>
  <c r="V364" i="1" s="1"/>
  <c r="AA363" i="1"/>
  <c r="H365" i="1" l="1"/>
  <c r="I365" i="1"/>
  <c r="Z364" i="1"/>
  <c r="Y364" i="1"/>
  <c r="J365" i="1" l="1"/>
  <c r="G365" i="1"/>
  <c r="E366" i="1" s="1"/>
  <c r="X364" i="1"/>
  <c r="V365" i="1" s="1"/>
  <c r="AA364" i="1"/>
  <c r="H366" i="1" l="1"/>
  <c r="I366" i="1"/>
  <c r="Z365" i="1"/>
  <c r="Y365" i="1"/>
  <c r="G366" i="1" l="1"/>
  <c r="E367" i="1" s="1"/>
  <c r="J366" i="1"/>
  <c r="X365" i="1"/>
  <c r="V366" i="1" s="1"/>
  <c r="AA365" i="1"/>
  <c r="I367" i="1" l="1"/>
  <c r="H367" i="1"/>
  <c r="Z366" i="1"/>
  <c r="Y366" i="1"/>
  <c r="J367" i="1" l="1"/>
  <c r="G367" i="1"/>
  <c r="E368" i="1" s="1"/>
  <c r="X366" i="1"/>
  <c r="V367" i="1" s="1"/>
  <c r="AA366" i="1"/>
  <c r="I368" i="1" l="1"/>
  <c r="H368" i="1"/>
  <c r="Z367" i="1"/>
  <c r="Y367" i="1"/>
  <c r="G368" i="1" l="1"/>
  <c r="E369" i="1" s="1"/>
  <c r="J368" i="1"/>
  <c r="X367" i="1"/>
  <c r="V368" i="1" s="1"/>
  <c r="AA367" i="1"/>
  <c r="I369" i="1" l="1"/>
  <c r="H369" i="1"/>
  <c r="Z368" i="1"/>
  <c r="Y368" i="1"/>
  <c r="G369" i="1" l="1"/>
  <c r="E370" i="1" s="1"/>
  <c r="J369" i="1"/>
  <c r="X368" i="1"/>
  <c r="V369" i="1" s="1"/>
  <c r="AA368" i="1"/>
  <c r="H370" i="1" l="1"/>
  <c r="I370" i="1"/>
  <c r="Y369" i="1"/>
  <c r="Z369" i="1"/>
  <c r="J370" i="1" l="1"/>
  <c r="G370" i="1"/>
  <c r="X369" i="1"/>
  <c r="V370" i="1" s="1"/>
  <c r="AA369" i="1"/>
  <c r="Z370" i="1" l="1"/>
  <c r="Y370" i="1"/>
  <c r="X370" i="1" l="1"/>
  <c r="AA370" i="1"/>
</calcChain>
</file>

<file path=xl/sharedStrings.xml><?xml version="1.0" encoding="utf-8"?>
<sst xmlns="http://schemas.openxmlformats.org/spreadsheetml/2006/main" count="131" uniqueCount="24">
  <si>
    <r>
      <rPr>
        <sz val="11"/>
        <color indexed="51"/>
        <rFont val="맑은 고딕"/>
        <family val="3"/>
        <charset val="129"/>
        <scheme val="minor"/>
      </rPr>
      <t>◆</t>
    </r>
    <r>
      <rPr>
        <sz val="11"/>
        <color theme="1"/>
        <rFont val="맑은 고딕"/>
        <family val="3"/>
        <charset val="129"/>
        <scheme val="minor"/>
      </rPr>
      <t xml:space="preserve"> 대출상환 PLAN</t>
    </r>
    <phoneticPr fontId="6" type="noConversion"/>
  </si>
  <si>
    <t>대출1</t>
    <phoneticPr fontId="5" type="noConversion"/>
  </si>
  <si>
    <t>대출2</t>
    <phoneticPr fontId="5" type="noConversion"/>
  </si>
  <si>
    <t>대출3</t>
    <phoneticPr fontId="5" type="noConversion"/>
  </si>
  <si>
    <t>대출4</t>
    <phoneticPr fontId="5" type="noConversion"/>
  </si>
  <si>
    <t>대출5</t>
    <phoneticPr fontId="5" type="noConversion"/>
  </si>
  <si>
    <t>대출금액</t>
    <phoneticPr fontId="5" type="noConversion"/>
  </si>
  <si>
    <t>원</t>
    <phoneticPr fontId="5" type="noConversion"/>
  </si>
  <si>
    <t>대출이자</t>
    <phoneticPr fontId="5" type="noConversion"/>
  </si>
  <si>
    <t>%</t>
    <phoneticPr fontId="5" type="noConversion"/>
  </si>
  <si>
    <t>대출기간</t>
    <phoneticPr fontId="5" type="noConversion"/>
  </si>
  <si>
    <t>년</t>
    <phoneticPr fontId="5" type="noConversion"/>
  </si>
  <si>
    <t>[원리금 균등분할 상환방식]</t>
    <phoneticPr fontId="5" type="noConversion"/>
  </si>
  <si>
    <t>(단위 : 원)</t>
    <phoneticPr fontId="5" type="noConversion"/>
  </si>
  <si>
    <t>[원금 균등분할 상환방식]</t>
    <phoneticPr fontId="5" type="noConversion"/>
  </si>
  <si>
    <t>납입일자</t>
    <phoneticPr fontId="5" type="noConversion"/>
  </si>
  <si>
    <t>회차</t>
    <phoneticPr fontId="5" type="noConversion"/>
  </si>
  <si>
    <t>대출잔액</t>
    <phoneticPr fontId="5" type="noConversion"/>
  </si>
  <si>
    <t>중도상환</t>
    <phoneticPr fontId="5" type="noConversion"/>
  </si>
  <si>
    <t>월상환원금</t>
  </si>
  <si>
    <t>월납입이자</t>
  </si>
  <si>
    <t>월 납입금</t>
  </si>
  <si>
    <t>납입이자누계</t>
  </si>
  <si>
    <t>내집마련 대출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</si>
</sst>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#\ &quot;만원&quot;"/>
    <numFmt numFmtId="177" formatCode="_-* #,##0.0_-;\-* #,##0.0_-;_-* &quot;-&quot;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name val="맑은 고딕"/>
      <family val="3"/>
      <charset val="129"/>
    </font>
    <font>
      <sz val="11"/>
      <color indexed="5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59">
    <xf numFmtId="0" fontId="0" fillId="0" borderId="0" xfId="0">
      <alignment vertical="center"/>
    </xf>
    <xf numFmtId="0" fontId="3" fillId="2" borderId="0" xfId="2" applyFont="1" applyFill="1">
      <alignment vertical="center"/>
    </xf>
    <xf numFmtId="0" fontId="1" fillId="2" borderId="0" xfId="0" applyFont="1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9" fontId="8" fillId="4" borderId="8" xfId="0" applyNumberFormat="1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center" vertical="center"/>
    </xf>
    <xf numFmtId="9" fontId="8" fillId="4" borderId="12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right"/>
    </xf>
    <xf numFmtId="0" fontId="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14" fontId="1" fillId="4" borderId="20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41" fontId="1" fillId="2" borderId="21" xfId="1" applyFont="1" applyFill="1" applyBorder="1">
      <alignment vertical="center"/>
    </xf>
    <xf numFmtId="41" fontId="1" fillId="4" borderId="22" xfId="1" applyFont="1" applyFill="1" applyBorder="1">
      <alignment vertical="center"/>
    </xf>
    <xf numFmtId="41" fontId="1" fillId="2" borderId="23" xfId="1" applyFont="1" applyFill="1" applyBorder="1">
      <alignment vertical="center"/>
    </xf>
    <xf numFmtId="41" fontId="1" fillId="2" borderId="24" xfId="1" applyFont="1" applyFill="1" applyBorder="1">
      <alignment vertical="center"/>
    </xf>
    <xf numFmtId="41" fontId="11" fillId="5" borderId="25" xfId="1" applyFont="1" applyFill="1" applyBorder="1">
      <alignment vertical="center"/>
    </xf>
    <xf numFmtId="41" fontId="1" fillId="2" borderId="26" xfId="1" applyFont="1" applyFill="1" applyBorder="1">
      <alignment vertical="center"/>
    </xf>
    <xf numFmtId="41" fontId="1" fillId="2" borderId="27" xfId="1" applyFont="1" applyFill="1" applyBorder="1">
      <alignment vertical="center"/>
    </xf>
    <xf numFmtId="41" fontId="1" fillId="4" borderId="23" xfId="1" applyFont="1" applyFill="1" applyBorder="1">
      <alignment vertical="center"/>
    </xf>
    <xf numFmtId="41" fontId="11" fillId="2" borderId="25" xfId="1" applyFont="1" applyFill="1" applyBorder="1">
      <alignment vertical="center"/>
    </xf>
    <xf numFmtId="14" fontId="1" fillId="2" borderId="20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1" fontId="1" fillId="2" borderId="28" xfId="1" applyFont="1" applyFill="1" applyBorder="1">
      <alignment vertical="center"/>
    </xf>
    <xf numFmtId="41" fontId="1" fillId="4" borderId="29" xfId="1" applyFont="1" applyFill="1" applyBorder="1">
      <alignment vertical="center"/>
    </xf>
    <xf numFmtId="41" fontId="1" fillId="2" borderId="30" xfId="1" applyFont="1" applyFill="1" applyBorder="1">
      <alignment vertical="center"/>
    </xf>
    <xf numFmtId="41" fontId="1" fillId="2" borderId="6" xfId="1" applyFont="1" applyFill="1" applyBorder="1">
      <alignment vertical="center"/>
    </xf>
    <xf numFmtId="41" fontId="11" fillId="5" borderId="31" xfId="1" applyFont="1" applyFill="1" applyBorder="1">
      <alignment vertical="center"/>
    </xf>
    <xf numFmtId="41" fontId="1" fillId="2" borderId="8" xfId="1" applyFont="1" applyFill="1" applyBorder="1">
      <alignment vertical="center"/>
    </xf>
    <xf numFmtId="41" fontId="1" fillId="4" borderId="30" xfId="1" applyFont="1" applyFill="1" applyBorder="1">
      <alignment vertical="center"/>
    </xf>
    <xf numFmtId="41" fontId="11" fillId="2" borderId="31" xfId="1" applyFont="1" applyFill="1" applyBorder="1">
      <alignment vertical="center"/>
    </xf>
    <xf numFmtId="0" fontId="1" fillId="2" borderId="28" xfId="0" applyFont="1" applyFill="1" applyBorder="1" applyAlignment="1">
      <alignment horizontal="center" vertical="center"/>
    </xf>
    <xf numFmtId="14" fontId="1" fillId="2" borderId="32" xfId="0" applyNumberFormat="1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41" fontId="1" fillId="2" borderId="33" xfId="1" applyFont="1" applyFill="1" applyBorder="1">
      <alignment vertical="center"/>
    </xf>
    <xf numFmtId="41" fontId="1" fillId="4" borderId="34" xfId="1" applyFont="1" applyFill="1" applyBorder="1">
      <alignment vertical="center"/>
    </xf>
    <xf numFmtId="41" fontId="1" fillId="2" borderId="35" xfId="1" applyFont="1" applyFill="1" applyBorder="1">
      <alignment vertical="center"/>
    </xf>
    <xf numFmtId="41" fontId="1" fillId="2" borderId="10" xfId="1" applyFont="1" applyFill="1" applyBorder="1">
      <alignment vertical="center"/>
    </xf>
    <xf numFmtId="41" fontId="11" fillId="5" borderId="36" xfId="1" applyFont="1" applyFill="1" applyBorder="1">
      <alignment vertical="center"/>
    </xf>
    <xf numFmtId="41" fontId="1" fillId="2" borderId="12" xfId="1" applyFont="1" applyFill="1" applyBorder="1">
      <alignment vertical="center"/>
    </xf>
    <xf numFmtId="41" fontId="1" fillId="4" borderId="35" xfId="1" applyFont="1" applyFill="1" applyBorder="1">
      <alignment vertical="center"/>
    </xf>
    <xf numFmtId="41" fontId="11" fillId="2" borderId="36" xfId="1" applyFont="1" applyFill="1" applyBorder="1">
      <alignment vertical="center"/>
    </xf>
    <xf numFmtId="177" fontId="8" fillId="4" borderId="6" xfId="1" applyNumberFormat="1" applyFont="1" applyFill="1" applyBorder="1" applyAlignment="1">
      <alignment horizontal="center" vertical="center"/>
    </xf>
    <xf numFmtId="177" fontId="8" fillId="4" borderId="7" xfId="1" applyNumberFormat="1" applyFont="1" applyFill="1" applyBorder="1" applyAlignment="1">
      <alignment horizontal="center" vertical="center"/>
    </xf>
    <xf numFmtId="41" fontId="8" fillId="4" borderId="10" xfId="1" applyFont="1" applyFill="1" applyBorder="1" applyAlignment="1">
      <alignment horizontal="center" vertical="center"/>
    </xf>
    <xf numFmtId="41" fontId="8" fillId="4" borderId="11" xfId="1" applyFont="1" applyFill="1" applyBorder="1" applyAlignment="1">
      <alignment horizontal="center" vertical="center"/>
    </xf>
    <xf numFmtId="176" fontId="8" fillId="2" borderId="2" xfId="1" applyNumberFormat="1" applyFont="1" applyFill="1" applyBorder="1" applyAlignment="1">
      <alignment horizontal="center" vertical="center"/>
    </xf>
    <xf numFmtId="176" fontId="8" fillId="2" borderId="3" xfId="1" applyNumberFormat="1" applyFont="1" applyFill="1" applyBorder="1" applyAlignment="1">
      <alignment horizontal="center" vertical="center"/>
    </xf>
    <xf numFmtId="176" fontId="8" fillId="2" borderId="4" xfId="1" applyNumberFormat="1" applyFont="1" applyFill="1" applyBorder="1" applyAlignment="1">
      <alignment horizontal="center" vertical="center"/>
    </xf>
    <xf numFmtId="41" fontId="8" fillId="4" borderId="6" xfId="1" applyFont="1" applyFill="1" applyBorder="1" applyAlignment="1">
      <alignment horizontal="center" vertical="center"/>
    </xf>
    <xf numFmtId="41" fontId="8" fillId="4" borderId="7" xfId="1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 xr:uid="{1E030CBF-4A72-480B-AC5F-4DC732C28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emo/Documents/10.&#47560;&#49828;&#53552;/&#53412;&#50880;&#51088;&#47308;/&#51109;&#44592;&#51088;&#44552;&#50868;&#50857;&#51204;&#47029;(VUL.&#50672;&#44552;&#51200;&#52629;)_Apr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51116;&#47928;/Desktop/&#51116;&#47924;&#49345;&#45812;%20&#44592;&#52488;&#51088;&#47308;_(OO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.WALL-Y3P897YW3V/Desktop/DB/&#51204;&#46972;&#50728;/PC&#49368;&#54540;/&#50724;&#51613;&#4436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)%20&#48149;&#49345;&#54984;%20&#51473;&#50836;%20&#45936;&#51060;&#53440;\1)%20&#51116;&#47924;&#49444;&#44228;%20&#51088;&#47308;\1)%20&#51116;&#47924;&#49444;&#44228;%20Process\1)%202010&#45380;\1007\&#51060;&#48124;&#51652;%20&#48124;&#47749;&#44592;%20&#45784;%20&#48512;&#48512;%20-%20&#45824;&#44396;\&#51116;&#47924;&#49444;&#44228;\200606\&#52572;&#51652;&#55148;&#50896;&#51109;&#4578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ER\&#48148;&#53461;%20&#54868;&#47732;\Documents%20and%20Settings\&#44608;&#51032;&#49688;\My%20Documents\&#45348;&#51060;&#53944;&#50728;%20&#48155;&#51008;%20&#54028;&#51068;\&#52264;&#49548;&#50689;&#48516;&#49437;&#51088;&#4730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emo/Documents/10.&#47560;&#49828;&#53552;/&#9733;&#51116;&#47924;&#49345;&#45812;%20&#44592;&#52488;&#51088;&#47308;v4_1709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_운용전략"/>
      <sheetName val="연금저축Plan"/>
      <sheetName val="VUL_simul(PCA)"/>
      <sheetName val="VUL_simul(Met)"/>
      <sheetName val="연금저축_met계산"/>
      <sheetName val="연금저축유지율"/>
      <sheetName val="VUL_pca계산"/>
      <sheetName val="VUL_met계산"/>
      <sheetName val="연금저축_적립금계산"/>
      <sheetName val="연금저축_콤보"/>
      <sheetName val="MIP_계산"/>
      <sheetName val="MIP_계산2"/>
      <sheetName val="참조계산_pca"/>
      <sheetName val="참조계산_met"/>
      <sheetName val="참조계산_met2"/>
      <sheetName val="PCA_수수료정리"/>
      <sheetName val="Met_수수료정리"/>
      <sheetName val="콤보리스트"/>
    </sheetNames>
    <sheetDataSet>
      <sheetData sheetId="0"/>
      <sheetData sheetId="1">
        <row r="16">
          <cell r="AB16">
            <v>0.13200000000000001</v>
          </cell>
        </row>
        <row r="17">
          <cell r="AB17">
            <v>0.16500000000000001</v>
          </cell>
        </row>
        <row r="20">
          <cell r="B20">
            <v>41</v>
          </cell>
          <cell r="C20">
            <v>399.59999999999997</v>
          </cell>
          <cell r="D20">
            <v>399.599853515625</v>
          </cell>
          <cell r="E20">
            <v>401.52594188913883</v>
          </cell>
          <cell r="F20">
            <v>401.52587890625</v>
          </cell>
        </row>
        <row r="21">
          <cell r="B21">
            <v>42</v>
          </cell>
          <cell r="C21">
            <v>799.19999999999993</v>
          </cell>
          <cell r="D21">
            <v>799.19970703125</v>
          </cell>
          <cell r="E21">
            <v>870.44529675029605</v>
          </cell>
          <cell r="F21">
            <v>870.44482421875</v>
          </cell>
        </row>
        <row r="22">
          <cell r="B22">
            <v>43</v>
          </cell>
          <cell r="C22">
            <v>1198.8</v>
          </cell>
          <cell r="D22">
            <v>1198.7998046875</v>
          </cell>
          <cell r="E22">
            <v>1354.4830728974603</v>
          </cell>
          <cell r="F22">
            <v>1354.482421875</v>
          </cell>
        </row>
        <row r="23">
          <cell r="B23">
            <v>44</v>
          </cell>
          <cell r="C23">
            <v>1598.3999999999999</v>
          </cell>
          <cell r="D23">
            <v>1598.3994140625</v>
          </cell>
          <cell r="E23">
            <v>1854.1267031051834</v>
          </cell>
          <cell r="F23">
            <v>1854.1259765625</v>
          </cell>
        </row>
        <row r="24">
          <cell r="B24">
            <v>45</v>
          </cell>
          <cell r="C24">
            <v>1998</v>
          </cell>
          <cell r="D24">
            <v>1998</v>
          </cell>
          <cell r="E24">
            <v>2369.8793354601667</v>
          </cell>
          <cell r="F24">
            <v>2369.87890625</v>
          </cell>
        </row>
        <row r="25">
          <cell r="B25">
            <v>46</v>
          </cell>
          <cell r="C25">
            <v>2397.6</v>
          </cell>
          <cell r="D25">
            <v>2397.599609375</v>
          </cell>
          <cell r="E25">
            <v>2902.2603400383823</v>
          </cell>
          <cell r="F25">
            <v>2902.259765625</v>
          </cell>
        </row>
        <row r="26">
          <cell r="B26">
            <v>47</v>
          </cell>
          <cell r="C26">
            <v>2797.2</v>
          </cell>
          <cell r="D26">
            <v>2797.19921875</v>
          </cell>
          <cell r="E26">
            <v>3451.8058319179681</v>
          </cell>
          <cell r="F26">
            <v>3451.8046875</v>
          </cell>
        </row>
        <row r="27">
          <cell r="B27">
            <v>48</v>
          </cell>
          <cell r="C27">
            <v>3196.7999999999997</v>
          </cell>
          <cell r="D27">
            <v>3196.798828125</v>
          </cell>
          <cell r="E27">
            <v>4019.0692110545674</v>
          </cell>
          <cell r="F27">
            <v>4019.068359375</v>
          </cell>
        </row>
        <row r="28">
          <cell r="B28">
            <v>49</v>
          </cell>
          <cell r="C28">
            <v>3596.3999999999996</v>
          </cell>
          <cell r="D28">
            <v>3596.3984375</v>
          </cell>
          <cell r="E28">
            <v>4604.6217195627833</v>
          </cell>
          <cell r="F28">
            <v>4604.62109375</v>
          </cell>
        </row>
        <row r="29">
          <cell r="B29">
            <v>50</v>
          </cell>
          <cell r="C29">
            <v>3996</v>
          </cell>
          <cell r="D29">
            <v>3996</v>
          </cell>
          <cell r="E29">
            <v>5209.0530169649373</v>
          </cell>
          <cell r="F29">
            <v>5209.05078125</v>
          </cell>
        </row>
        <row r="30">
          <cell r="B30">
            <v>51</v>
          </cell>
          <cell r="C30">
            <v>4395.5999999999995</v>
          </cell>
          <cell r="D30">
            <v>4395.59765625</v>
          </cell>
          <cell r="E30">
            <v>5832.97177398641</v>
          </cell>
          <cell r="F30">
            <v>5832.96875</v>
          </cell>
        </row>
        <row r="31">
          <cell r="B31">
            <v>52</v>
          </cell>
          <cell r="C31">
            <v>4795.2</v>
          </cell>
          <cell r="D31">
            <v>4795.19921875</v>
          </cell>
          <cell r="E31">
            <v>6477.0062854955286</v>
          </cell>
          <cell r="F31">
            <v>6477.00390625</v>
          </cell>
        </row>
        <row r="32">
          <cell r="B32">
            <v>53</v>
          </cell>
          <cell r="C32">
            <v>5194.7999999999993</v>
          </cell>
          <cell r="D32">
            <v>5194.796875</v>
          </cell>
          <cell r="E32">
            <v>7141.8051032052417</v>
          </cell>
          <cell r="F32">
            <v>7141.8046875</v>
          </cell>
        </row>
        <row r="33">
          <cell r="B33">
            <v>54</v>
          </cell>
          <cell r="C33">
            <v>5594.4</v>
          </cell>
          <cell r="D33">
            <v>5594.3984375</v>
          </cell>
          <cell r="E33">
            <v>7828.0376887737175</v>
          </cell>
          <cell r="F33">
            <v>7828.03515625</v>
          </cell>
        </row>
        <row r="34">
          <cell r="B34">
            <v>55</v>
          </cell>
          <cell r="C34">
            <v>5993.9999999999991</v>
          </cell>
          <cell r="D34">
            <v>5993.99609375</v>
          </cell>
          <cell r="E34">
            <v>8536.3950879615459</v>
          </cell>
          <cell r="F34">
            <v>8536.390625</v>
          </cell>
        </row>
        <row r="35">
          <cell r="B35">
            <v>56</v>
          </cell>
          <cell r="C35">
            <v>6393.5999999999995</v>
          </cell>
          <cell r="D35">
            <v>6393.59765625</v>
          </cell>
          <cell r="E35">
            <v>9267.5906265244339</v>
          </cell>
          <cell r="F35">
            <v>9267.5859375</v>
          </cell>
        </row>
        <row r="36">
          <cell r="B36">
            <v>57</v>
          </cell>
          <cell r="C36">
            <v>6793.1999999999989</v>
          </cell>
          <cell r="D36">
            <v>6793.19921875</v>
          </cell>
          <cell r="E36">
            <v>10022.360628542163</v>
          </cell>
          <cell r="F36">
            <v>10022.359375</v>
          </cell>
        </row>
        <row r="37">
          <cell r="B37">
            <v>58</v>
          </cell>
          <cell r="C37">
            <v>7192.7999999999993</v>
          </cell>
          <cell r="D37">
            <v>7192.796875</v>
          </cell>
          <cell r="E37">
            <v>10801.465157907187</v>
          </cell>
          <cell r="F37">
            <v>10801.4609375</v>
          </cell>
        </row>
        <row r="38">
          <cell r="B38">
            <v>59</v>
          </cell>
          <cell r="C38">
            <v>7592.4</v>
          </cell>
          <cell r="D38">
            <v>7592.3984375</v>
          </cell>
          <cell r="E38">
            <v>11605.688783719539</v>
          </cell>
          <cell r="F38">
            <v>11605.6875</v>
          </cell>
        </row>
        <row r="39">
          <cell r="B39">
            <v>60</v>
          </cell>
          <cell r="C39">
            <v>7992</v>
          </cell>
          <cell r="D39">
            <v>7992</v>
          </cell>
          <cell r="E39">
            <v>12435.841370358836</v>
          </cell>
          <cell r="F39">
            <v>12435.8359375</v>
          </cell>
        </row>
        <row r="40">
          <cell r="B40">
            <v>61</v>
          </cell>
          <cell r="C40">
            <v>8391.5999999999985</v>
          </cell>
          <cell r="D40">
            <v>8391.59375</v>
          </cell>
          <cell r="E40">
            <v>13292.758893028971</v>
          </cell>
          <cell r="F40">
            <v>13292.7578125</v>
          </cell>
        </row>
        <row r="41">
          <cell r="B41">
            <v>62</v>
          </cell>
          <cell r="C41">
            <v>8791.1999999999989</v>
          </cell>
          <cell r="D41">
            <v>8791.1953125</v>
          </cell>
          <cell r="E41">
            <v>14177.304279596779</v>
          </cell>
          <cell r="F41">
            <v>14177.296875</v>
          </cell>
        </row>
        <row r="42">
          <cell r="B42">
            <v>63</v>
          </cell>
          <cell r="C42">
            <v>9190.7999999999993</v>
          </cell>
          <cell r="D42">
            <v>9190.796875</v>
          </cell>
          <cell r="E42">
            <v>15090.3682795724</v>
          </cell>
          <cell r="F42">
            <v>15090.3671875</v>
          </cell>
        </row>
        <row r="43">
          <cell r="B43">
            <v>64</v>
          </cell>
          <cell r="C43">
            <v>9590.4</v>
          </cell>
          <cell r="D43">
            <v>9590.3984375</v>
          </cell>
          <cell r="E43">
            <v>16032.870361106427</v>
          </cell>
          <cell r="F43">
            <v>16032.8671875</v>
          </cell>
        </row>
        <row r="44">
          <cell r="B44">
            <v>65</v>
          </cell>
          <cell r="C44">
            <v>9989.9999999999982</v>
          </cell>
          <cell r="D44">
            <v>9989.9921875</v>
          </cell>
          <cell r="E44">
            <v>17005.759636907129</v>
          </cell>
          <cell r="F44">
            <v>17005.75</v>
          </cell>
        </row>
        <row r="45">
          <cell r="B45">
            <v>66</v>
          </cell>
          <cell r="C45">
            <v>9989.9999999999982</v>
          </cell>
          <cell r="D45">
            <v>9989.9921875</v>
          </cell>
          <cell r="E45">
            <v>17608.489878121014</v>
          </cell>
          <cell r="F45">
            <v>17608.484375</v>
          </cell>
        </row>
        <row r="46">
          <cell r="B46">
            <v>67</v>
          </cell>
          <cell r="C46">
            <v>9989.9999999999982</v>
          </cell>
          <cell r="D46">
            <v>9989.9921875</v>
          </cell>
          <cell r="E46">
            <v>18176.20491361287</v>
          </cell>
          <cell r="F46">
            <v>18176.203125</v>
          </cell>
        </row>
        <row r="47">
          <cell r="B47">
            <v>68</v>
          </cell>
          <cell r="C47">
            <v>9989.9999999999982</v>
          </cell>
          <cell r="D47">
            <v>9989.9921875</v>
          </cell>
          <cell r="E47">
            <v>18762.223640321539</v>
          </cell>
          <cell r="F47">
            <v>18762.21875</v>
          </cell>
        </row>
        <row r="48">
          <cell r="B48">
            <v>69</v>
          </cell>
          <cell r="C48">
            <v>9989.9999999999982</v>
          </cell>
          <cell r="D48">
            <v>9989.9921875</v>
          </cell>
          <cell r="E48">
            <v>19367.136187257562</v>
          </cell>
          <cell r="F48">
            <v>19367.125</v>
          </cell>
        </row>
        <row r="49">
          <cell r="B49">
            <v>70</v>
          </cell>
          <cell r="C49">
            <v>9989.9999999999982</v>
          </cell>
          <cell r="D49">
            <v>9989.9921875</v>
          </cell>
          <cell r="E49">
            <v>19991.551709771287</v>
          </cell>
          <cell r="F49">
            <v>19991.546875</v>
          </cell>
        </row>
        <row r="50">
          <cell r="B50">
            <v>71</v>
          </cell>
          <cell r="C50">
            <v>9989.9999999999982</v>
          </cell>
          <cell r="D50">
            <v>9989.9921875</v>
          </cell>
          <cell r="E50">
            <v>20636.099002980805</v>
          </cell>
          <cell r="F50">
            <v>20636.09375</v>
          </cell>
        </row>
        <row r="51">
          <cell r="B51">
            <v>72</v>
          </cell>
          <cell r="C51">
            <v>9989.9999999999982</v>
          </cell>
          <cell r="D51">
            <v>9989.9921875</v>
          </cell>
          <cell r="E51">
            <v>21301.427134977377</v>
          </cell>
          <cell r="F51">
            <v>21301.421875</v>
          </cell>
        </row>
        <row r="52">
          <cell r="B52">
            <v>73</v>
          </cell>
          <cell r="C52">
            <v>9989.9999999999982</v>
          </cell>
          <cell r="D52">
            <v>9989.9921875</v>
          </cell>
          <cell r="E52">
            <v>21988.206100446016</v>
          </cell>
          <cell r="F52">
            <v>21988.203125</v>
          </cell>
        </row>
        <row r="53">
          <cell r="B53">
            <v>74</v>
          </cell>
          <cell r="C53">
            <v>9989.9999999999982</v>
          </cell>
          <cell r="D53">
            <v>9989.9921875</v>
          </cell>
          <cell r="E53">
            <v>22697.127495359469</v>
          </cell>
          <cell r="F53">
            <v>22697.125</v>
          </cell>
        </row>
        <row r="54">
          <cell r="B54">
            <v>75</v>
          </cell>
          <cell r="C54">
            <v>9989.9999999999982</v>
          </cell>
          <cell r="D54">
            <v>9989.9921875</v>
          </cell>
          <cell r="E54">
            <v>23428.905213424991</v>
          </cell>
          <cell r="F54">
            <v>23428.890625</v>
          </cell>
        </row>
      </sheetData>
      <sheetData sheetId="2"/>
      <sheetData sheetId="3">
        <row r="10">
          <cell r="C10">
            <v>41</v>
          </cell>
          <cell r="D10">
            <v>360</v>
          </cell>
          <cell r="E10">
            <v>360</v>
          </cell>
          <cell r="F10">
            <v>307.913873527703</v>
          </cell>
          <cell r="G10">
            <v>307.913818359375</v>
          </cell>
          <cell r="H10">
            <v>307.913873527703</v>
          </cell>
          <cell r="I10">
            <v>1307.9138735277029</v>
          </cell>
          <cell r="J10">
            <v>720</v>
          </cell>
          <cell r="K10">
            <v>0.85531631535473052</v>
          </cell>
        </row>
        <row r="11">
          <cell r="C11">
            <v>42</v>
          </cell>
          <cell r="D11">
            <v>720</v>
          </cell>
          <cell r="E11">
            <v>720</v>
          </cell>
          <cell r="F11">
            <v>632.8154343035128</v>
          </cell>
          <cell r="G11">
            <v>632.8154296875</v>
          </cell>
          <cell r="H11">
            <v>632.8154343035128</v>
          </cell>
          <cell r="I11">
            <v>1632.8154343035128</v>
          </cell>
          <cell r="J11">
            <v>1440</v>
          </cell>
          <cell r="K11">
            <v>0.87891032542154557</v>
          </cell>
        </row>
        <row r="12">
          <cell r="C12">
            <v>43</v>
          </cell>
          <cell r="D12">
            <v>1080</v>
          </cell>
          <cell r="E12">
            <v>1080</v>
          </cell>
          <cell r="F12">
            <v>975.62867993433758</v>
          </cell>
          <cell r="G12">
            <v>975.62841796875</v>
          </cell>
          <cell r="H12">
            <v>975.62867993433758</v>
          </cell>
          <cell r="I12">
            <v>1975.6286799343375</v>
          </cell>
          <cell r="J12">
            <v>2160</v>
          </cell>
          <cell r="K12">
            <v>0.90335988882809037</v>
          </cell>
        </row>
        <row r="13">
          <cell r="C13">
            <v>44</v>
          </cell>
          <cell r="D13">
            <v>1440</v>
          </cell>
          <cell r="E13">
            <v>1440</v>
          </cell>
          <cell r="F13">
            <v>1337.3190621184769</v>
          </cell>
          <cell r="G13">
            <v>1337.318359375</v>
          </cell>
          <cell r="H13">
            <v>1337.3190621184769</v>
          </cell>
          <cell r="I13">
            <v>2337.3190621184767</v>
          </cell>
          <cell r="J13">
            <v>2880</v>
          </cell>
          <cell r="K13">
            <v>0.92869379313783118</v>
          </cell>
        </row>
        <row r="14">
          <cell r="C14">
            <v>45</v>
          </cell>
          <cell r="D14">
            <v>1800</v>
          </cell>
          <cell r="E14">
            <v>1800</v>
          </cell>
          <cell r="F14">
            <v>1718.9155472973721</v>
          </cell>
          <cell r="G14">
            <v>1718.9150390625</v>
          </cell>
          <cell r="H14">
            <v>1718.9155472973721</v>
          </cell>
          <cell r="I14">
            <v>2718.9155472973721</v>
          </cell>
          <cell r="J14">
            <v>3600</v>
          </cell>
          <cell r="K14">
            <v>0.95495308183187333</v>
          </cell>
        </row>
        <row r="15">
          <cell r="C15">
            <v>46</v>
          </cell>
          <cell r="D15">
            <v>2160</v>
          </cell>
          <cell r="E15">
            <v>2160</v>
          </cell>
          <cell r="F15">
            <v>2121.5141452332423</v>
          </cell>
          <cell r="G15">
            <v>2121.513671875</v>
          </cell>
          <cell r="H15">
            <v>2121.5141452332423</v>
          </cell>
          <cell r="I15">
            <v>3121.5141452332423</v>
          </cell>
          <cell r="J15">
            <v>4320</v>
          </cell>
          <cell r="K15">
            <v>0.98218247464501962</v>
          </cell>
        </row>
        <row r="16">
          <cell r="C16">
            <v>47</v>
          </cell>
          <cell r="D16">
            <v>2520</v>
          </cell>
          <cell r="E16">
            <v>2520</v>
          </cell>
          <cell r="F16">
            <v>2546.2717547881407</v>
          </cell>
          <cell r="G16">
            <v>2546.271484375</v>
          </cell>
          <cell r="H16">
            <v>2546.2717547881407</v>
          </cell>
          <cell r="I16">
            <v>3546.2717547881407</v>
          </cell>
          <cell r="J16">
            <v>5040</v>
          </cell>
          <cell r="K16">
            <v>1.0104252995191034</v>
          </cell>
        </row>
        <row r="17">
          <cell r="C17">
            <v>48</v>
          </cell>
          <cell r="D17">
            <v>2880</v>
          </cell>
          <cell r="E17">
            <v>2880</v>
          </cell>
          <cell r="F17">
            <v>3003.2897891834277</v>
          </cell>
          <cell r="G17">
            <v>3003.2890625</v>
          </cell>
          <cell r="H17">
            <v>3003.2897891834277</v>
          </cell>
          <cell r="I17">
            <v>4003.2897891834277</v>
          </cell>
          <cell r="J17">
            <v>5760</v>
          </cell>
          <cell r="K17">
            <v>1.0428089545775792</v>
          </cell>
        </row>
        <row r="18">
          <cell r="C18">
            <v>49</v>
          </cell>
          <cell r="D18">
            <v>3240</v>
          </cell>
          <cell r="E18">
            <v>3240</v>
          </cell>
          <cell r="F18">
            <v>3485.4802419388884</v>
          </cell>
          <cell r="G18">
            <v>3485.478515625</v>
          </cell>
          <cell r="H18">
            <v>3485.4802419388884</v>
          </cell>
          <cell r="I18">
            <v>4485.4802419388889</v>
          </cell>
          <cell r="J18">
            <v>6480</v>
          </cell>
          <cell r="K18">
            <v>1.0757655067712619</v>
          </cell>
        </row>
        <row r="19">
          <cell r="C19">
            <v>50</v>
          </cell>
          <cell r="D19">
            <v>3600</v>
          </cell>
          <cell r="E19">
            <v>3600</v>
          </cell>
          <cell r="F19">
            <v>3994.2316943002256</v>
          </cell>
          <cell r="G19">
            <v>3994.23046875</v>
          </cell>
          <cell r="H19">
            <v>3994.2316943002256</v>
          </cell>
          <cell r="I19">
            <v>4994.2316943002261</v>
          </cell>
          <cell r="J19">
            <v>7200</v>
          </cell>
          <cell r="K19">
            <v>1.1095088039722849</v>
          </cell>
        </row>
        <row r="20">
          <cell r="C20">
            <v>51</v>
          </cell>
          <cell r="D20">
            <v>3960</v>
          </cell>
          <cell r="E20">
            <v>3960</v>
          </cell>
          <cell r="F20">
            <v>4546.138178790904</v>
          </cell>
          <cell r="G20">
            <v>4546.13671875</v>
          </cell>
          <cell r="H20">
            <v>4546.138178790904</v>
          </cell>
          <cell r="I20">
            <v>5546.138178790904</v>
          </cell>
          <cell r="J20">
            <v>7920</v>
          </cell>
          <cell r="K20">
            <v>1.1480146916138647</v>
          </cell>
        </row>
        <row r="21">
          <cell r="C21">
            <v>52</v>
          </cell>
          <cell r="D21">
            <v>4320</v>
          </cell>
          <cell r="E21">
            <v>4320</v>
          </cell>
          <cell r="F21">
            <v>5128.4491181928297</v>
          </cell>
          <cell r="G21">
            <v>5128.4453125</v>
          </cell>
          <cell r="H21">
            <v>5128.4491181928297</v>
          </cell>
          <cell r="I21">
            <v>6128.4491181928297</v>
          </cell>
          <cell r="J21">
            <v>8640</v>
          </cell>
          <cell r="K21">
            <v>1.1871409995816735</v>
          </cell>
        </row>
        <row r="22">
          <cell r="C22">
            <v>53</v>
          </cell>
          <cell r="D22">
            <v>4680</v>
          </cell>
          <cell r="E22">
            <v>4680</v>
          </cell>
          <cell r="F22">
            <v>5742.8141243781683</v>
          </cell>
          <cell r="G22">
            <v>5742.8125</v>
          </cell>
          <cell r="H22">
            <v>5742.8141243781683</v>
          </cell>
          <cell r="I22">
            <v>6742.8141243781683</v>
          </cell>
          <cell r="J22">
            <v>9360</v>
          </cell>
          <cell r="K22">
            <v>1.2270970351235402</v>
          </cell>
        </row>
        <row r="23">
          <cell r="C23">
            <v>54</v>
          </cell>
          <cell r="D23">
            <v>5040</v>
          </cell>
          <cell r="E23">
            <v>5040</v>
          </cell>
          <cell r="F23">
            <v>6390.9843326539067</v>
          </cell>
          <cell r="G23">
            <v>6390.98046875</v>
          </cell>
          <cell r="H23">
            <v>6390.9843326539067</v>
          </cell>
          <cell r="I23">
            <v>7390.9843326539067</v>
          </cell>
          <cell r="J23">
            <v>10080</v>
          </cell>
          <cell r="K23">
            <v>1.2680524469551402</v>
          </cell>
        </row>
        <row r="24">
          <cell r="C24">
            <v>55</v>
          </cell>
          <cell r="D24">
            <v>5400</v>
          </cell>
          <cell r="E24">
            <v>5400</v>
          </cell>
          <cell r="F24">
            <v>7074.8081630923743</v>
          </cell>
          <cell r="G24">
            <v>7074.8046875</v>
          </cell>
          <cell r="H24">
            <v>7074.8081630923743</v>
          </cell>
          <cell r="I24">
            <v>8074.8081630923743</v>
          </cell>
          <cell r="J24">
            <v>10800</v>
          </cell>
          <cell r="K24">
            <v>1.3101496598319211</v>
          </cell>
        </row>
        <row r="25">
          <cell r="C25">
            <v>56</v>
          </cell>
          <cell r="D25">
            <v>5760</v>
          </cell>
          <cell r="E25">
            <v>5760</v>
          </cell>
          <cell r="F25">
            <v>7796.2268463814089</v>
          </cell>
          <cell r="G25">
            <v>7796.2265625</v>
          </cell>
          <cell r="H25">
            <v>7796.2268463814089</v>
          </cell>
          <cell r="I25">
            <v>8796.2268463814089</v>
          </cell>
          <cell r="J25">
            <v>11520</v>
          </cell>
          <cell r="K25">
            <v>1.3535116052745502</v>
          </cell>
        </row>
        <row r="26">
          <cell r="C26">
            <v>57</v>
          </cell>
          <cell r="D26">
            <v>6120</v>
          </cell>
          <cell r="E26">
            <v>6120</v>
          </cell>
          <cell r="F26">
            <v>8557.2598222823963</v>
          </cell>
          <cell r="G26">
            <v>8557.2578125</v>
          </cell>
          <cell r="H26">
            <v>8557.2598222823963</v>
          </cell>
          <cell r="I26">
            <v>9557.2598222823963</v>
          </cell>
          <cell r="J26">
            <v>12240</v>
          </cell>
          <cell r="K26">
            <v>1.3982450690003916</v>
          </cell>
        </row>
        <row r="27">
          <cell r="C27">
            <v>58</v>
          </cell>
          <cell r="D27">
            <v>6480</v>
          </cell>
          <cell r="E27">
            <v>6480</v>
          </cell>
          <cell r="F27">
            <v>9359.9992057255404</v>
          </cell>
          <cell r="G27">
            <v>9359.9921875</v>
          </cell>
          <cell r="H27">
            <v>9359.9992057255404</v>
          </cell>
          <cell r="I27">
            <v>10359.99920572554</v>
          </cell>
          <cell r="J27">
            <v>12960</v>
          </cell>
          <cell r="K27">
            <v>1.4444443218712253</v>
          </cell>
        </row>
        <row r="28">
          <cell r="C28">
            <v>59</v>
          </cell>
          <cell r="D28">
            <v>6840</v>
          </cell>
          <cell r="E28">
            <v>6840</v>
          </cell>
          <cell r="F28">
            <v>10206.653339615692</v>
          </cell>
          <cell r="G28">
            <v>10206.6484375</v>
          </cell>
          <cell r="H28">
            <v>10206.653339615692</v>
          </cell>
          <cell r="I28">
            <v>11206.653339615692</v>
          </cell>
          <cell r="J28">
            <v>13680</v>
          </cell>
          <cell r="K28">
            <v>1.492200780645569</v>
          </cell>
        </row>
        <row r="29">
          <cell r="C29">
            <v>60</v>
          </cell>
          <cell r="D29">
            <v>7200</v>
          </cell>
          <cell r="E29">
            <v>7200</v>
          </cell>
          <cell r="F29">
            <v>11099.563130736504</v>
          </cell>
          <cell r="G29">
            <v>11099.5625</v>
          </cell>
          <cell r="H29">
            <v>11099.563130736504</v>
          </cell>
          <cell r="I29">
            <v>12099.563130736504</v>
          </cell>
          <cell r="J29">
            <v>14400</v>
          </cell>
          <cell r="K29">
            <v>1.5416059903800701</v>
          </cell>
        </row>
        <row r="30">
          <cell r="C30">
            <v>61</v>
          </cell>
          <cell r="D30">
            <v>7200</v>
          </cell>
          <cell r="E30">
            <v>7200</v>
          </cell>
          <cell r="F30">
            <v>11703.768226400198</v>
          </cell>
          <cell r="G30">
            <v>11703.765625</v>
          </cell>
          <cell r="H30">
            <v>11703.768226400198</v>
          </cell>
          <cell r="I30">
            <v>12703.768226400198</v>
          </cell>
          <cell r="J30">
            <v>14400</v>
          </cell>
          <cell r="K30">
            <v>1.6255233647778053</v>
          </cell>
        </row>
        <row r="31">
          <cell r="C31">
            <v>62</v>
          </cell>
          <cell r="D31">
            <v>7200</v>
          </cell>
          <cell r="E31">
            <v>7200</v>
          </cell>
          <cell r="F31">
            <v>12340.59172148789</v>
          </cell>
          <cell r="G31">
            <v>12340.5859375</v>
          </cell>
          <cell r="H31">
            <v>12340.59172148789</v>
          </cell>
          <cell r="I31">
            <v>13340.59172148789</v>
          </cell>
          <cell r="J31">
            <v>14400</v>
          </cell>
          <cell r="K31">
            <v>1.7139710724288737</v>
          </cell>
        </row>
        <row r="32">
          <cell r="C32">
            <v>63</v>
          </cell>
          <cell r="D32">
            <v>7200</v>
          </cell>
          <cell r="E32">
            <v>7200</v>
          </cell>
          <cell r="F32">
            <v>13011.746951142073</v>
          </cell>
          <cell r="G32">
            <v>13011.7421875</v>
          </cell>
          <cell r="H32">
            <v>13011.746951142073</v>
          </cell>
          <cell r="I32">
            <v>14011.746951142073</v>
          </cell>
          <cell r="J32">
            <v>14400</v>
          </cell>
          <cell r="K32">
            <v>1.8071870765475102</v>
          </cell>
        </row>
        <row r="33">
          <cell r="C33">
            <v>64</v>
          </cell>
          <cell r="D33">
            <v>7200</v>
          </cell>
          <cell r="E33">
            <v>7200</v>
          </cell>
          <cell r="F33">
            <v>13719.032556443268</v>
          </cell>
          <cell r="G33">
            <v>13719.03125</v>
          </cell>
          <cell r="H33">
            <v>13719.032556443268</v>
          </cell>
          <cell r="I33">
            <v>14719.032556443268</v>
          </cell>
          <cell r="J33">
            <v>14400</v>
          </cell>
          <cell r="K33">
            <v>1.9054211883948984</v>
          </cell>
        </row>
        <row r="34">
          <cell r="C34">
            <v>65</v>
          </cell>
          <cell r="D34">
            <v>7200</v>
          </cell>
          <cell r="E34">
            <v>7200</v>
          </cell>
          <cell r="F34">
            <v>14464.356981262217</v>
          </cell>
          <cell r="G34">
            <v>14464.3515625</v>
          </cell>
          <cell r="H34">
            <v>14464.356981262217</v>
          </cell>
          <cell r="I34">
            <v>15464.356981262217</v>
          </cell>
          <cell r="J34">
            <v>14400</v>
          </cell>
          <cell r="K34">
            <v>2.0089384696197525</v>
          </cell>
        </row>
        <row r="35">
          <cell r="C35">
            <v>66</v>
          </cell>
          <cell r="D35">
            <v>7200</v>
          </cell>
          <cell r="E35">
            <v>7200</v>
          </cell>
          <cell r="F35">
            <v>15249.734693552095</v>
          </cell>
          <cell r="G35">
            <v>15249.734375</v>
          </cell>
          <cell r="H35">
            <v>15249.734693552095</v>
          </cell>
          <cell r="I35">
            <v>16249.734693552095</v>
          </cell>
          <cell r="J35">
            <v>14400</v>
          </cell>
          <cell r="K35">
            <v>2.1180187074377907</v>
          </cell>
        </row>
        <row r="36">
          <cell r="C36">
            <v>67</v>
          </cell>
          <cell r="D36">
            <v>7200</v>
          </cell>
          <cell r="E36">
            <v>7200</v>
          </cell>
          <cell r="F36">
            <v>16077.292075543251</v>
          </cell>
          <cell r="G36">
            <v>16077.2890625</v>
          </cell>
          <cell r="H36">
            <v>16077.292075543251</v>
          </cell>
          <cell r="I36">
            <v>17077.29207554325</v>
          </cell>
          <cell r="J36">
            <v>14400</v>
          </cell>
          <cell r="K36">
            <v>2.2329572327143405</v>
          </cell>
        </row>
        <row r="37">
          <cell r="C37">
            <v>68</v>
          </cell>
          <cell r="D37">
            <v>7200</v>
          </cell>
          <cell r="E37">
            <v>7200</v>
          </cell>
          <cell r="F37">
            <v>16949.2440046804</v>
          </cell>
          <cell r="G37">
            <v>16949.234375</v>
          </cell>
          <cell r="H37">
            <v>16949.2440046804</v>
          </cell>
          <cell r="I37">
            <v>17949.2440046804</v>
          </cell>
          <cell r="J37">
            <v>14400</v>
          </cell>
          <cell r="K37">
            <v>2.3540616673167221</v>
          </cell>
        </row>
        <row r="38">
          <cell r="C38">
            <v>69</v>
          </cell>
          <cell r="D38">
            <v>7200</v>
          </cell>
          <cell r="E38">
            <v>7200</v>
          </cell>
          <cell r="F38">
            <v>17867.948164144684</v>
          </cell>
          <cell r="G38">
            <v>17867.9375</v>
          </cell>
          <cell r="H38">
            <v>17867.948164144684</v>
          </cell>
          <cell r="I38">
            <v>18867.948164144684</v>
          </cell>
          <cell r="J38">
            <v>14400</v>
          </cell>
          <cell r="K38">
            <v>2.4816594672423173</v>
          </cell>
        </row>
        <row r="39">
          <cell r="C39">
            <v>70</v>
          </cell>
          <cell r="D39">
            <v>7200</v>
          </cell>
          <cell r="E39">
            <v>7200</v>
          </cell>
          <cell r="F39">
            <v>18835.912976462507</v>
          </cell>
          <cell r="G39">
            <v>18835.90625</v>
          </cell>
          <cell r="H39">
            <v>18835.912976462507</v>
          </cell>
          <cell r="I39">
            <v>19835.912976462507</v>
          </cell>
          <cell r="J39">
            <v>14400</v>
          </cell>
          <cell r="K39">
            <v>2.6160990245086815</v>
          </cell>
        </row>
        <row r="40">
          <cell r="C40">
            <v>71</v>
          </cell>
          <cell r="D40">
            <v>7200</v>
          </cell>
          <cell r="E40">
            <v>7200</v>
          </cell>
          <cell r="F40">
            <v>19855.717068401609</v>
          </cell>
          <cell r="G40">
            <v>19855.703125</v>
          </cell>
          <cell r="H40">
            <v>19855.717068401609</v>
          </cell>
          <cell r="I40">
            <v>20855.717068401609</v>
          </cell>
          <cell r="J40">
            <v>14400</v>
          </cell>
          <cell r="K40">
            <v>2.7577384817224457</v>
          </cell>
        </row>
        <row r="41">
          <cell r="C41">
            <v>72</v>
          </cell>
          <cell r="D41">
            <v>7200</v>
          </cell>
          <cell r="E41">
            <v>7200</v>
          </cell>
          <cell r="F41">
            <v>20929.914382889416</v>
          </cell>
          <cell r="G41">
            <v>20929.90625</v>
          </cell>
          <cell r="H41">
            <v>20929.914382889416</v>
          </cell>
          <cell r="I41">
            <v>21929.914382889416</v>
          </cell>
          <cell r="J41">
            <v>14400</v>
          </cell>
          <cell r="K41">
            <v>2.9069325531790855</v>
          </cell>
        </row>
        <row r="42">
          <cell r="C42">
            <v>73</v>
          </cell>
          <cell r="D42">
            <v>7200</v>
          </cell>
          <cell r="E42">
            <v>7200</v>
          </cell>
          <cell r="F42">
            <v>22061.032807696054</v>
          </cell>
          <cell r="G42">
            <v>22061.03125</v>
          </cell>
          <cell r="H42">
            <v>22061.032807696054</v>
          </cell>
          <cell r="I42">
            <v>23061.032807696054</v>
          </cell>
          <cell r="J42">
            <v>14400</v>
          </cell>
          <cell r="K42">
            <v>3.0640323344022296</v>
          </cell>
        </row>
        <row r="43">
          <cell r="C43">
            <v>74</v>
          </cell>
          <cell r="D43">
            <v>7200</v>
          </cell>
          <cell r="E43">
            <v>7200</v>
          </cell>
          <cell r="F43">
            <v>23251.839456332786</v>
          </cell>
          <cell r="G43">
            <v>23251.828125</v>
          </cell>
          <cell r="H43">
            <v>23251.839456332786</v>
          </cell>
          <cell r="I43">
            <v>24251.839456332786</v>
          </cell>
          <cell r="J43">
            <v>14400</v>
          </cell>
          <cell r="K43">
            <v>3.2294221467128867</v>
          </cell>
        </row>
        <row r="44">
          <cell r="C44">
            <v>75</v>
          </cell>
          <cell r="D44">
            <v>7200</v>
          </cell>
          <cell r="E44">
            <v>7200</v>
          </cell>
          <cell r="F44">
            <v>24505.304564150585</v>
          </cell>
          <cell r="G44">
            <v>24505.296875</v>
          </cell>
          <cell r="H44">
            <v>24505.304564150585</v>
          </cell>
          <cell r="I44">
            <v>25505.304564150585</v>
          </cell>
          <cell r="J44">
            <v>14400</v>
          </cell>
          <cell r="K44">
            <v>3.4035145227986923</v>
          </cell>
        </row>
        <row r="45">
          <cell r="C45">
            <v>76</v>
          </cell>
          <cell r="D45">
            <v>7200</v>
          </cell>
          <cell r="E45">
            <v>7200</v>
          </cell>
          <cell r="F45">
            <v>25824.395438574138</v>
          </cell>
          <cell r="G45">
            <v>25824.390625</v>
          </cell>
          <cell r="H45">
            <v>25824.395438574138</v>
          </cell>
          <cell r="I45">
            <v>26824.395438574138</v>
          </cell>
          <cell r="J45">
            <v>14400</v>
          </cell>
          <cell r="K45">
            <v>3.5867215886908523</v>
          </cell>
        </row>
        <row r="46">
          <cell r="C46">
            <v>77</v>
          </cell>
          <cell r="D46">
            <v>7200</v>
          </cell>
          <cell r="E46">
            <v>7200</v>
          </cell>
          <cell r="F46">
            <v>27211.849083359226</v>
          </cell>
          <cell r="G46">
            <v>27211.84375</v>
          </cell>
          <cell r="H46">
            <v>27211.849083359226</v>
          </cell>
          <cell r="I46">
            <v>28211.849083359226</v>
          </cell>
          <cell r="J46">
            <v>14400</v>
          </cell>
          <cell r="K46">
            <v>3.7794234837998926</v>
          </cell>
        </row>
        <row r="47">
          <cell r="C47">
            <v>78</v>
          </cell>
          <cell r="D47">
            <v>7200</v>
          </cell>
          <cell r="E47">
            <v>7200</v>
          </cell>
          <cell r="F47">
            <v>28670.090252206905</v>
          </cell>
          <cell r="G47">
            <v>28670.078125</v>
          </cell>
          <cell r="H47">
            <v>28670.090252206905</v>
          </cell>
          <cell r="I47">
            <v>29670.090252206905</v>
          </cell>
          <cell r="J47">
            <v>14400</v>
          </cell>
          <cell r="K47">
            <v>3.9819569794731811</v>
          </cell>
        </row>
        <row r="48">
          <cell r="C48">
            <v>79</v>
          </cell>
          <cell r="D48">
            <v>7200</v>
          </cell>
          <cell r="E48">
            <v>7200</v>
          </cell>
          <cell r="F48">
            <v>30201.609254816773</v>
          </cell>
          <cell r="G48">
            <v>30201.59375</v>
          </cell>
          <cell r="H48">
            <v>30201.609254816773</v>
          </cell>
          <cell r="I48">
            <v>31201.609254816773</v>
          </cell>
          <cell r="J48">
            <v>14400</v>
          </cell>
          <cell r="K48">
            <v>4.1946679520578849</v>
          </cell>
        </row>
        <row r="49">
          <cell r="C49">
            <v>80</v>
          </cell>
          <cell r="D49">
            <v>7200</v>
          </cell>
          <cell r="E49">
            <v>7200</v>
          </cell>
          <cell r="F49">
            <v>31809.182933118354</v>
          </cell>
          <cell r="G49">
            <v>31809.171875</v>
          </cell>
          <cell r="H49">
            <v>31809.182933118354</v>
          </cell>
          <cell r="I49">
            <v>32809.182933118354</v>
          </cell>
          <cell r="J49">
            <v>14400</v>
          </cell>
          <cell r="K49">
            <v>4.4179420740442161</v>
          </cell>
        </row>
        <row r="50">
          <cell r="C50">
            <v>81</v>
          </cell>
          <cell r="D50">
            <v>7200</v>
          </cell>
          <cell r="E50">
            <v>7200</v>
          </cell>
          <cell r="F50">
            <v>33496.028883256135</v>
          </cell>
          <cell r="G50">
            <v>33496</v>
          </cell>
          <cell r="H50">
            <v>33496.028883256135</v>
          </cell>
          <cell r="I50">
            <v>34496.028883256135</v>
          </cell>
          <cell r="J50">
            <v>14400</v>
          </cell>
          <cell r="K50">
            <v>4.6522262337855746</v>
          </cell>
        </row>
        <row r="51">
          <cell r="C51">
            <v>82</v>
          </cell>
          <cell r="D51">
            <v>7200</v>
          </cell>
          <cell r="E51">
            <v>7200</v>
          </cell>
          <cell r="F51">
            <v>35265.622486379878</v>
          </cell>
          <cell r="G51">
            <v>35265.59375</v>
          </cell>
          <cell r="H51">
            <v>35265.622486379878</v>
          </cell>
          <cell r="I51">
            <v>36265.622486379878</v>
          </cell>
          <cell r="J51">
            <v>14400</v>
          </cell>
          <cell r="K51">
            <v>4.8980031231083165</v>
          </cell>
        </row>
        <row r="52">
          <cell r="C52">
            <v>83</v>
          </cell>
          <cell r="D52">
            <v>7200</v>
          </cell>
          <cell r="E52">
            <v>7200</v>
          </cell>
          <cell r="F52">
            <v>37121.523532193401</v>
          </cell>
          <cell r="G52">
            <v>37121.5</v>
          </cell>
          <cell r="H52">
            <v>37121.523532193401</v>
          </cell>
          <cell r="I52">
            <v>38121.523532193401</v>
          </cell>
          <cell r="J52">
            <v>14400</v>
          </cell>
          <cell r="K52">
            <v>5.155767157249084</v>
          </cell>
        </row>
        <row r="53">
          <cell r="C53">
            <v>84</v>
          </cell>
          <cell r="D53">
            <v>7200</v>
          </cell>
          <cell r="E53">
            <v>7200</v>
          </cell>
          <cell r="F53">
            <v>39067.588363714858</v>
          </cell>
          <cell r="G53">
            <v>39067.5625</v>
          </cell>
          <cell r="H53">
            <v>39067.588363714858</v>
          </cell>
          <cell r="I53">
            <v>40067.588363714858</v>
          </cell>
          <cell r="J53">
            <v>14400</v>
          </cell>
          <cell r="K53">
            <v>5.4260539394048415</v>
          </cell>
        </row>
        <row r="54">
          <cell r="C54">
            <v>85</v>
          </cell>
          <cell r="D54">
            <v>7200</v>
          </cell>
          <cell r="E54">
            <v>7200</v>
          </cell>
          <cell r="F54">
            <v>41107.917200563934</v>
          </cell>
          <cell r="G54">
            <v>41107.90625</v>
          </cell>
          <cell r="H54">
            <v>41107.917200563934</v>
          </cell>
          <cell r="I54">
            <v>42107.917200563934</v>
          </cell>
          <cell r="J54">
            <v>14400</v>
          </cell>
          <cell r="K54">
            <v>5.7094329445227689</v>
          </cell>
        </row>
        <row r="55">
          <cell r="C55">
            <v>86</v>
          </cell>
          <cell r="D55">
            <v>7200</v>
          </cell>
          <cell r="E55">
            <v>7200</v>
          </cell>
          <cell r="F55">
            <v>43246.660232166556</v>
          </cell>
          <cell r="G55">
            <v>43246.65625</v>
          </cell>
          <cell r="H55">
            <v>43246.660232166556</v>
          </cell>
          <cell r="I55">
            <v>44246.660232166556</v>
          </cell>
          <cell r="J55">
            <v>14400</v>
          </cell>
          <cell r="K55">
            <v>6.0064805878009109</v>
          </cell>
        </row>
        <row r="56">
          <cell r="C56">
            <v>87</v>
          </cell>
          <cell r="D56">
            <v>7200</v>
          </cell>
          <cell r="E56">
            <v>7200</v>
          </cell>
          <cell r="F56">
            <v>45487.644998315191</v>
          </cell>
          <cell r="G56">
            <v>45487.625</v>
          </cell>
          <cell r="H56">
            <v>45487.644998315191</v>
          </cell>
          <cell r="I56">
            <v>46487.644998315191</v>
          </cell>
          <cell r="J56">
            <v>14400</v>
          </cell>
          <cell r="K56">
            <v>6.3177284719882207</v>
          </cell>
        </row>
        <row r="57">
          <cell r="C57">
            <v>88</v>
          </cell>
          <cell r="D57">
            <v>7200</v>
          </cell>
          <cell r="E57">
            <v>7200</v>
          </cell>
          <cell r="F57">
            <v>47834.210281842694</v>
          </cell>
          <cell r="G57">
            <v>47834.1875</v>
          </cell>
          <cell r="H57">
            <v>47834.210281842694</v>
          </cell>
          <cell r="I57">
            <v>48834.210281842694</v>
          </cell>
          <cell r="J57">
            <v>14400</v>
          </cell>
          <cell r="K57">
            <v>6.6436403169225962</v>
          </cell>
        </row>
        <row r="58">
          <cell r="C58">
            <v>89</v>
          </cell>
          <cell r="D58">
            <v>7200</v>
          </cell>
          <cell r="E58">
            <v>7200</v>
          </cell>
          <cell r="F58">
            <v>50289.88035250752</v>
          </cell>
          <cell r="G58">
            <v>50289.875</v>
          </cell>
          <cell r="H58">
            <v>50289.88035250752</v>
          </cell>
          <cell r="I58">
            <v>51289.88035250752</v>
          </cell>
          <cell r="J58">
            <v>14400</v>
          </cell>
          <cell r="K58">
            <v>6.9847056045149332</v>
          </cell>
        </row>
        <row r="59">
          <cell r="C59">
            <v>90</v>
          </cell>
          <cell r="D59">
            <v>7200</v>
          </cell>
          <cell r="E59">
            <v>7200</v>
          </cell>
          <cell r="F59">
            <v>52858.602484847754</v>
          </cell>
          <cell r="G59">
            <v>52858.59375</v>
          </cell>
          <cell r="H59">
            <v>52858.602484847754</v>
          </cell>
          <cell r="I59">
            <v>53858.602484847754</v>
          </cell>
          <cell r="J59">
            <v>14400</v>
          </cell>
          <cell r="K59">
            <v>7.3414725673399657</v>
          </cell>
        </row>
      </sheetData>
      <sheetData sheetId="4"/>
      <sheetData sheetId="5"/>
      <sheetData sheetId="6"/>
      <sheetData sheetId="7"/>
      <sheetData sheetId="8"/>
      <sheetData sheetId="9">
        <row r="1">
          <cell r="D1">
            <v>1</v>
          </cell>
        </row>
        <row r="2">
          <cell r="D2">
            <v>2</v>
          </cell>
        </row>
        <row r="3">
          <cell r="D3">
            <v>3</v>
          </cell>
        </row>
        <row r="4">
          <cell r="D4">
            <v>4</v>
          </cell>
        </row>
        <row r="5">
          <cell r="D5">
            <v>5</v>
          </cell>
        </row>
        <row r="6">
          <cell r="D6">
            <v>6</v>
          </cell>
        </row>
        <row r="7">
          <cell r="D7">
            <v>7</v>
          </cell>
        </row>
        <row r="8">
          <cell r="D8">
            <v>8</v>
          </cell>
        </row>
        <row r="9">
          <cell r="D9">
            <v>9</v>
          </cell>
        </row>
        <row r="10">
          <cell r="D10">
            <v>10</v>
          </cell>
          <cell r="G10" t="str">
            <v>No</v>
          </cell>
        </row>
        <row r="11">
          <cell r="D11">
            <v>11</v>
          </cell>
          <cell r="G11" t="str">
            <v>Yes</v>
          </cell>
        </row>
        <row r="12">
          <cell r="D12">
            <v>12</v>
          </cell>
        </row>
        <row r="13">
          <cell r="D13">
            <v>13</v>
          </cell>
        </row>
        <row r="14">
          <cell r="D14">
            <v>14</v>
          </cell>
        </row>
        <row r="15">
          <cell r="D15">
            <v>15</v>
          </cell>
        </row>
        <row r="16">
          <cell r="D16">
            <v>16</v>
          </cell>
        </row>
        <row r="17">
          <cell r="D17">
            <v>17</v>
          </cell>
        </row>
        <row r="18">
          <cell r="D18">
            <v>18</v>
          </cell>
        </row>
        <row r="19">
          <cell r="D19">
            <v>19</v>
          </cell>
        </row>
        <row r="20">
          <cell r="D20">
            <v>20</v>
          </cell>
        </row>
        <row r="21">
          <cell r="D21">
            <v>21</v>
          </cell>
        </row>
        <row r="22">
          <cell r="D22">
            <v>22</v>
          </cell>
        </row>
        <row r="23">
          <cell r="D23">
            <v>23</v>
          </cell>
        </row>
        <row r="24">
          <cell r="D24">
            <v>24</v>
          </cell>
        </row>
        <row r="25">
          <cell r="D25">
            <v>25</v>
          </cell>
        </row>
        <row r="26">
          <cell r="D26">
            <v>26</v>
          </cell>
        </row>
        <row r="27">
          <cell r="D27">
            <v>27</v>
          </cell>
        </row>
        <row r="28">
          <cell r="D28">
            <v>28</v>
          </cell>
        </row>
        <row r="29">
          <cell r="D29">
            <v>29</v>
          </cell>
        </row>
        <row r="30">
          <cell r="D30">
            <v>30</v>
          </cell>
        </row>
        <row r="31">
          <cell r="D31">
            <v>31</v>
          </cell>
        </row>
        <row r="32">
          <cell r="D32">
            <v>32</v>
          </cell>
        </row>
        <row r="33">
          <cell r="D33">
            <v>33</v>
          </cell>
        </row>
        <row r="34">
          <cell r="D34">
            <v>34</v>
          </cell>
        </row>
        <row r="35">
          <cell r="D35">
            <v>35</v>
          </cell>
        </row>
        <row r="36">
          <cell r="D36">
            <v>36</v>
          </cell>
        </row>
        <row r="37">
          <cell r="D37">
            <v>37</v>
          </cell>
        </row>
        <row r="38">
          <cell r="D38">
            <v>38</v>
          </cell>
        </row>
        <row r="39">
          <cell r="D39">
            <v>39</v>
          </cell>
        </row>
        <row r="40">
          <cell r="D40">
            <v>40</v>
          </cell>
        </row>
      </sheetData>
      <sheetData sheetId="10"/>
      <sheetData sheetId="11"/>
      <sheetData sheetId="12"/>
      <sheetData sheetId="13"/>
      <sheetData sheetId="14"/>
      <sheetData sheetId="15">
        <row r="6">
          <cell r="L6" t="str">
            <v>MMF형</v>
          </cell>
          <cell r="M6">
            <v>3.5000000000000001E-3</v>
          </cell>
          <cell r="N6">
            <v>3.4999996423721313E-3</v>
          </cell>
          <cell r="O6">
            <v>1.1999999999999999E-3</v>
          </cell>
          <cell r="P6">
            <v>4.7000000000000002E-3</v>
          </cell>
        </row>
        <row r="7">
          <cell r="B7">
            <v>15</v>
          </cell>
          <cell r="C7">
            <v>208.01400000000001</v>
          </cell>
          <cell r="D7">
            <v>124.80799999999999</v>
          </cell>
          <cell r="L7" t="str">
            <v>채권형</v>
          </cell>
          <cell r="M7">
            <v>3.5000000000000001E-3</v>
          </cell>
          <cell r="N7">
            <v>3.4999996423721313E-3</v>
          </cell>
          <cell r="O7">
            <v>2.0999999999999999E-3</v>
          </cell>
          <cell r="P7">
            <v>5.5999999999999999E-3</v>
          </cell>
        </row>
        <row r="8">
          <cell r="B8">
            <v>16</v>
          </cell>
          <cell r="C8">
            <v>249.61699999999999</v>
          </cell>
          <cell r="D8">
            <v>149.77000000000001</v>
          </cell>
          <cell r="L8" t="str">
            <v>안정형</v>
          </cell>
          <cell r="M8">
            <v>3.5000000000000001E-3</v>
          </cell>
          <cell r="N8">
            <v>3.4999996423721313E-3</v>
          </cell>
          <cell r="O8">
            <v>2.5999999999999999E-3</v>
          </cell>
          <cell r="P8">
            <v>6.0999999999999995E-3</v>
          </cell>
        </row>
        <row r="9">
          <cell r="B9">
            <v>17</v>
          </cell>
          <cell r="C9">
            <v>291.22000000000003</v>
          </cell>
          <cell r="D9">
            <v>166.411</v>
          </cell>
          <cell r="L9" t="str">
            <v>혼합형</v>
          </cell>
          <cell r="M9">
            <v>3.5000000000000001E-3</v>
          </cell>
          <cell r="N9">
            <v>3.4999996423721313E-3</v>
          </cell>
          <cell r="O9">
            <v>2.5000000000000001E-3</v>
          </cell>
          <cell r="P9">
            <v>6.0000000000000001E-3</v>
          </cell>
        </row>
        <row r="10">
          <cell r="B10">
            <v>18</v>
          </cell>
          <cell r="C10">
            <v>324.50200000000001</v>
          </cell>
          <cell r="D10">
            <v>191.37300000000002</v>
          </cell>
          <cell r="L10" t="str">
            <v>성장형</v>
          </cell>
          <cell r="M10">
            <v>3.5000000000000001E-3</v>
          </cell>
          <cell r="N10">
            <v>3.4999996423721313E-3</v>
          </cell>
          <cell r="O10">
            <v>4.0000000000000001E-3</v>
          </cell>
          <cell r="P10">
            <v>7.4999999999999997E-3</v>
          </cell>
        </row>
        <row r="11">
          <cell r="B11">
            <v>19</v>
          </cell>
          <cell r="C11">
            <v>341.14299999999997</v>
          </cell>
          <cell r="D11">
            <v>216.33499999999998</v>
          </cell>
          <cell r="L11" t="str">
            <v>해외성장형</v>
          </cell>
          <cell r="M11">
            <v>4.8999999999999998E-3</v>
          </cell>
          <cell r="N11">
            <v>1E-4</v>
          </cell>
          <cell r="O11">
            <v>9.5999999999999992E-3</v>
          </cell>
          <cell r="P11">
            <v>1.4599999999999998E-2</v>
          </cell>
        </row>
        <row r="12">
          <cell r="B12">
            <v>20</v>
          </cell>
          <cell r="C12">
            <v>357.78400000000005</v>
          </cell>
          <cell r="D12">
            <v>241.29599999999999</v>
          </cell>
          <cell r="L12" t="str">
            <v>미국채권형</v>
          </cell>
          <cell r="M12">
            <v>4.8999999999999998E-3</v>
          </cell>
          <cell r="N12">
            <v>1E-4</v>
          </cell>
          <cell r="O12">
            <v>2.5999999999999999E-3</v>
          </cell>
          <cell r="P12">
            <v>7.6E-3</v>
          </cell>
        </row>
        <row r="13">
          <cell r="B13">
            <v>21</v>
          </cell>
          <cell r="C13">
            <v>374.42500000000001</v>
          </cell>
          <cell r="D13">
            <v>266.25799999999998</v>
          </cell>
          <cell r="L13" t="str">
            <v>아시아주식형</v>
          </cell>
          <cell r="M13">
            <v>4.8999999999999998E-3</v>
          </cell>
          <cell r="N13">
            <v>4.8999972641468048E-3</v>
          </cell>
          <cell r="O13">
            <v>8.8000000000000005E-3</v>
          </cell>
          <cell r="P13">
            <v>1.37E-2</v>
          </cell>
        </row>
        <row r="14">
          <cell r="B14">
            <v>22</v>
          </cell>
          <cell r="C14">
            <v>399.387</v>
          </cell>
          <cell r="D14">
            <v>282.899</v>
          </cell>
          <cell r="L14" t="str">
            <v>친디아주식형</v>
          </cell>
          <cell r="M14">
            <v>5.4000000000000003E-3</v>
          </cell>
          <cell r="N14">
            <v>2.0000000000000001E-4</v>
          </cell>
          <cell r="O14">
            <v>8.8000000000000005E-3</v>
          </cell>
          <cell r="P14">
            <v>1.44E-2</v>
          </cell>
        </row>
        <row r="15">
          <cell r="B15">
            <v>23</v>
          </cell>
          <cell r="C15">
            <v>432.66899999999998</v>
          </cell>
          <cell r="D15">
            <v>299.54000000000002</v>
          </cell>
          <cell r="L15" t="str">
            <v>글로벌베이직스</v>
          </cell>
          <cell r="M15">
            <v>4.8999999999999998E-3</v>
          </cell>
          <cell r="N15">
            <v>1E-4</v>
          </cell>
          <cell r="O15">
            <v>6.1999999999999998E-3</v>
          </cell>
          <cell r="P15">
            <v>1.12E-2</v>
          </cell>
        </row>
        <row r="16">
          <cell r="B16">
            <v>24</v>
          </cell>
          <cell r="C16">
            <v>465.95099999999996</v>
          </cell>
          <cell r="D16">
            <v>307.86099999999999</v>
          </cell>
          <cell r="L16" t="str">
            <v>엑티브주식형</v>
          </cell>
          <cell r="M16">
            <v>6.0000000000000001E-3</v>
          </cell>
          <cell r="N16">
            <v>3.0000000000000001E-3</v>
          </cell>
          <cell r="O16">
            <v>2.9999986290931702E-3</v>
          </cell>
          <cell r="P16">
            <v>9.0000000000000011E-3</v>
          </cell>
        </row>
        <row r="17">
          <cell r="B17">
            <v>25</v>
          </cell>
          <cell r="C17">
            <v>490.91300000000001</v>
          </cell>
          <cell r="D17">
            <v>299.54000000000002</v>
          </cell>
          <cell r="L17" t="str">
            <v>아시아인프라</v>
          </cell>
          <cell r="M17">
            <v>5.7999999999999996E-3</v>
          </cell>
          <cell r="N17">
            <v>2.0000000000000001E-4</v>
          </cell>
          <cell r="O17">
            <v>7.6E-3</v>
          </cell>
          <cell r="P17">
            <v>1.3599999999999999E-2</v>
          </cell>
        </row>
        <row r="18">
          <cell r="B18">
            <v>26</v>
          </cell>
          <cell r="C18">
            <v>507.55399999999997</v>
          </cell>
          <cell r="D18">
            <v>299.54000000000002</v>
          </cell>
          <cell r="L18" t="str">
            <v>이머징네비게이터</v>
          </cell>
          <cell r="M18">
            <v>5.7999999999999996E-3</v>
          </cell>
          <cell r="N18">
            <v>1E-4</v>
          </cell>
          <cell r="O18">
            <v>1.06E-2</v>
          </cell>
          <cell r="P18">
            <v>1.6500000000000001E-2</v>
          </cell>
        </row>
        <row r="19">
          <cell r="B19">
            <v>27</v>
          </cell>
          <cell r="C19">
            <v>507.55399999999997</v>
          </cell>
          <cell r="D19">
            <v>291.22000000000003</v>
          </cell>
          <cell r="L19" t="str">
            <v>배당주</v>
          </cell>
          <cell r="M19">
            <v>4.0000000000000001E-3</v>
          </cell>
          <cell r="N19">
            <v>1E-4</v>
          </cell>
          <cell r="O19">
            <v>4.5999999999999999E-3</v>
          </cell>
          <cell r="P19">
            <v>8.6999999999999994E-3</v>
          </cell>
        </row>
        <row r="20">
          <cell r="B20">
            <v>28</v>
          </cell>
          <cell r="C20">
            <v>499.23399999999998</v>
          </cell>
          <cell r="D20">
            <v>291.22000000000003</v>
          </cell>
          <cell r="L20" t="str">
            <v>글로벌익스플로러</v>
          </cell>
          <cell r="M20">
            <v>5.7999999999999996E-3</v>
          </cell>
          <cell r="N20">
            <v>1E-4</v>
          </cell>
          <cell r="O20">
            <v>1.0200000000000001E-2</v>
          </cell>
          <cell r="P20">
            <v>1.61E-2</v>
          </cell>
        </row>
        <row r="21">
          <cell r="B21">
            <v>29</v>
          </cell>
          <cell r="C21">
            <v>490.91300000000001</v>
          </cell>
          <cell r="D21">
            <v>291.22000000000003</v>
          </cell>
          <cell r="L21" t="str">
            <v>라이프사이클2015</v>
          </cell>
          <cell r="M21">
            <v>5.7999999999999996E-3</v>
          </cell>
          <cell r="N21">
            <v>2.0000000000000001E-4</v>
          </cell>
          <cell r="O21">
            <v>5.0000000000000001E-3</v>
          </cell>
          <cell r="P21">
            <v>1.0999999999999999E-2</v>
          </cell>
        </row>
        <row r="22">
          <cell r="B22">
            <v>30</v>
          </cell>
          <cell r="C22">
            <v>482.59300000000002</v>
          </cell>
          <cell r="D22">
            <v>299.54000000000002</v>
          </cell>
          <cell r="L22" t="str">
            <v>라이프사이클2025</v>
          </cell>
          <cell r="M22">
            <v>5.7999999999999996E-3</v>
          </cell>
          <cell r="N22">
            <v>1E-4</v>
          </cell>
          <cell r="O22">
            <v>7.0000000000000001E-3</v>
          </cell>
          <cell r="P22">
            <v>1.29E-2</v>
          </cell>
        </row>
        <row r="23">
          <cell r="B23">
            <v>31</v>
          </cell>
          <cell r="C23">
            <v>474.27199999999999</v>
          </cell>
          <cell r="D23">
            <v>307.86099999999999</v>
          </cell>
          <cell r="L23" t="str">
            <v>라이프사이클2035</v>
          </cell>
          <cell r="M23">
            <v>5.7999999999999996E-3</v>
          </cell>
          <cell r="N23">
            <v>1E-4</v>
          </cell>
          <cell r="O23">
            <v>8.0000000000000002E-3</v>
          </cell>
          <cell r="P23">
            <v>1.3899999999999999E-2</v>
          </cell>
        </row>
        <row r="24">
          <cell r="B24">
            <v>32</v>
          </cell>
          <cell r="C24">
            <v>474.27199999999999</v>
          </cell>
          <cell r="D24">
            <v>324.50200000000001</v>
          </cell>
          <cell r="F24" t="str">
            <v>남자</v>
          </cell>
          <cell r="G24">
            <v>87</v>
          </cell>
          <cell r="L24" t="str">
            <v>인덱스성장형</v>
          </cell>
          <cell r="M24">
            <v>3.5000000000000001E-3</v>
          </cell>
          <cell r="N24">
            <v>3.4999996423721313E-3</v>
          </cell>
          <cell r="O24">
            <v>2.3999999999999998E-3</v>
          </cell>
          <cell r="P24">
            <v>5.8999999999999999E-3</v>
          </cell>
        </row>
        <row r="25">
          <cell r="B25">
            <v>33</v>
          </cell>
          <cell r="C25">
            <v>482.59300000000002</v>
          </cell>
          <cell r="D25">
            <v>332.822</v>
          </cell>
          <cell r="F25" t="str">
            <v>여자</v>
          </cell>
          <cell r="G25">
            <v>91.8</v>
          </cell>
          <cell r="L25" t="str">
            <v>가치주</v>
          </cell>
          <cell r="M25">
            <v>3.5000000000000001E-3</v>
          </cell>
          <cell r="N25">
            <v>1E-4</v>
          </cell>
          <cell r="O25">
            <v>6.3E-3</v>
          </cell>
          <cell r="P25">
            <v>9.8999999999999991E-3</v>
          </cell>
        </row>
        <row r="26">
          <cell r="B26">
            <v>34</v>
          </cell>
          <cell r="C26">
            <v>499.23399999999998</v>
          </cell>
          <cell r="D26">
            <v>341.14299999999997</v>
          </cell>
          <cell r="L26" t="str">
            <v>A+차이나</v>
          </cell>
          <cell r="M26">
            <v>5.7999999999999996E-3</v>
          </cell>
          <cell r="N26">
            <v>1E-4</v>
          </cell>
          <cell r="O26">
            <v>9.4000000000000004E-3</v>
          </cell>
          <cell r="P26">
            <v>1.5300000000000001E-2</v>
          </cell>
        </row>
        <row r="27">
          <cell r="B27">
            <v>35</v>
          </cell>
          <cell r="C27">
            <v>524.19500000000005</v>
          </cell>
          <cell r="D27">
            <v>357.78400000000005</v>
          </cell>
          <cell r="L27" t="str">
            <v>글로벌토탈리턴채권</v>
          </cell>
          <cell r="M27">
            <v>4.8999999999999998E-3</v>
          </cell>
          <cell r="N27">
            <v>1E-4</v>
          </cell>
          <cell r="O27">
            <v>8.6999999999999994E-3</v>
          </cell>
          <cell r="P27">
            <v>1.37E-2</v>
          </cell>
        </row>
        <row r="28">
          <cell r="B28">
            <v>36</v>
          </cell>
          <cell r="C28">
            <v>565.798</v>
          </cell>
          <cell r="D28">
            <v>374.42500000000001</v>
          </cell>
          <cell r="L28" t="str">
            <v>글로벌커머더티</v>
          </cell>
          <cell r="M28">
            <v>5.7999999999999996E-3</v>
          </cell>
          <cell r="N28">
            <v>5.7999975979328156E-3</v>
          </cell>
          <cell r="O28">
            <v>1.0699999999999999E-2</v>
          </cell>
          <cell r="P28">
            <v>1.6500000000000001E-2</v>
          </cell>
        </row>
        <row r="29">
          <cell r="B29">
            <v>37</v>
          </cell>
          <cell r="C29">
            <v>615.72100000000012</v>
          </cell>
          <cell r="D29">
            <v>391.06600000000003</v>
          </cell>
          <cell r="L29" t="str">
            <v>성장섹터배분주식형</v>
          </cell>
          <cell r="M29">
            <v>6.0000000000000001E-3</v>
          </cell>
          <cell r="N29">
            <v>4.8999999999999998E-3</v>
          </cell>
          <cell r="O29">
            <v>4.8999972641468048E-3</v>
          </cell>
          <cell r="P29">
            <v>1.09E-2</v>
          </cell>
        </row>
        <row r="30">
          <cell r="B30">
            <v>38</v>
          </cell>
          <cell r="C30">
            <v>673.96500000000003</v>
          </cell>
          <cell r="D30">
            <v>407.70699999999999</v>
          </cell>
          <cell r="L30" t="str">
            <v>글로벌하이일드채권형</v>
          </cell>
          <cell r="M30">
            <v>3.5000000000000001E-3</v>
          </cell>
          <cell r="N30">
            <v>1E-4</v>
          </cell>
          <cell r="O30">
            <v>8.3999999999999995E-3</v>
          </cell>
          <cell r="P30">
            <v>1.2E-2</v>
          </cell>
        </row>
        <row r="31">
          <cell r="B31">
            <v>39</v>
          </cell>
          <cell r="C31">
            <v>757.17100000000005</v>
          </cell>
          <cell r="D31">
            <v>432.66899999999998</v>
          </cell>
          <cell r="L31" t="str">
            <v>이머징마켓채권형</v>
          </cell>
          <cell r="M31">
            <v>3.5000000000000001E-3</v>
          </cell>
          <cell r="N31">
            <v>1E-4</v>
          </cell>
          <cell r="O31">
            <v>1.06E-2</v>
          </cell>
          <cell r="P31">
            <v>1.4200000000000001E-2</v>
          </cell>
        </row>
        <row r="32">
          <cell r="B32">
            <v>40</v>
          </cell>
          <cell r="C32">
            <v>848.697</v>
          </cell>
          <cell r="D32">
            <v>465.95099999999996</v>
          </cell>
          <cell r="L32" t="str">
            <v>글로벌멀티인컴</v>
          </cell>
          <cell r="M32">
            <v>4.0000000000000001E-3</v>
          </cell>
          <cell r="N32">
            <v>4.8999999999999998E-3</v>
          </cell>
          <cell r="O32">
            <v>7.4999999999999997E-3</v>
          </cell>
          <cell r="P32">
            <v>1.6399999999999998E-2</v>
          </cell>
        </row>
        <row r="33">
          <cell r="B33">
            <v>41</v>
          </cell>
          <cell r="C33">
            <v>948.54399999999998</v>
          </cell>
          <cell r="D33">
            <v>499.23399999999998</v>
          </cell>
          <cell r="L33" t="str">
            <v>듀얼타겟</v>
          </cell>
          <cell r="M33">
            <v>4.0000000000000001E-3</v>
          </cell>
          <cell r="N33">
            <v>1E-4</v>
          </cell>
          <cell r="O33">
            <v>8.6999999999999994E-3</v>
          </cell>
          <cell r="P33">
            <v>1.2799999999999999E-2</v>
          </cell>
        </row>
        <row r="34">
          <cell r="B34">
            <v>42</v>
          </cell>
          <cell r="C34">
            <v>1056.711</v>
          </cell>
          <cell r="D34">
            <v>540.83600000000001</v>
          </cell>
          <cell r="L34" t="str">
            <v>코리아인덱스</v>
          </cell>
          <cell r="M34">
            <v>5.0000000000000001E-3</v>
          </cell>
          <cell r="N34">
            <v>5.0000000000000001E-4</v>
          </cell>
          <cell r="O34">
            <v>4.9999961629509926E-4</v>
          </cell>
          <cell r="P34">
            <v>5.4999999999999997E-3</v>
          </cell>
        </row>
        <row r="35">
          <cell r="B35">
            <v>43</v>
          </cell>
          <cell r="C35">
            <v>1164.8779999999999</v>
          </cell>
          <cell r="D35">
            <v>582.43899999999996</v>
          </cell>
          <cell r="L35" t="str">
            <v>삼성그룹주플러스주식형</v>
          </cell>
          <cell r="M35">
            <v>3.5000000000000001E-3</v>
          </cell>
          <cell r="N35">
            <v>4.4000000000000003E-3</v>
          </cell>
          <cell r="O35">
            <v>3.0999999999999999E-3</v>
          </cell>
          <cell r="P35">
            <v>1.1000000000000001E-2</v>
          </cell>
        </row>
        <row r="36">
          <cell r="B36">
            <v>44</v>
          </cell>
          <cell r="C36">
            <v>1281.366</v>
          </cell>
          <cell r="D36">
            <v>624.04199999999992</v>
          </cell>
          <cell r="L36" t="str">
            <v>글로벌메자닌</v>
          </cell>
          <cell r="M36">
            <v>3.5000000000000001E-3</v>
          </cell>
          <cell r="N36">
            <v>2.0000000000000001E-4</v>
          </cell>
          <cell r="O36">
            <v>1.0500000000000001E-2</v>
          </cell>
          <cell r="P36">
            <v>1.4200000000000001E-2</v>
          </cell>
        </row>
        <row r="37">
          <cell r="B37">
            <v>45</v>
          </cell>
          <cell r="C37">
            <v>1406.175</v>
          </cell>
          <cell r="D37">
            <v>673.96500000000003</v>
          </cell>
          <cell r="L37" t="str">
            <v>미국인컴앤그로쓰</v>
          </cell>
          <cell r="M37">
            <v>4.4999999999999997E-3</v>
          </cell>
          <cell r="N37">
            <v>1E-4</v>
          </cell>
          <cell r="O37">
            <v>8.3999999999999995E-3</v>
          </cell>
          <cell r="P37">
            <v>1.2999999999999999E-2</v>
          </cell>
        </row>
        <row r="38">
          <cell r="B38">
            <v>46</v>
          </cell>
          <cell r="C38">
            <v>1547.624</v>
          </cell>
          <cell r="D38">
            <v>723.8889999999999</v>
          </cell>
          <cell r="L38" t="str">
            <v>유럽주식형</v>
          </cell>
          <cell r="M38">
            <v>4.4999999999999997E-3</v>
          </cell>
          <cell r="N38">
            <v>1E-4</v>
          </cell>
          <cell r="O38">
            <v>1.06E-2</v>
          </cell>
          <cell r="P38">
            <v>1.52E-2</v>
          </cell>
        </row>
        <row r="39">
          <cell r="B39">
            <v>47</v>
          </cell>
          <cell r="C39">
            <v>1705.7150000000001</v>
          </cell>
          <cell r="D39">
            <v>773.81200000000001</v>
          </cell>
          <cell r="L39">
            <v>773.8115234375</v>
          </cell>
          <cell r="M39">
            <v>773.8115234375</v>
          </cell>
          <cell r="N39">
            <v>773.8115234375</v>
          </cell>
          <cell r="O39">
            <v>773.8115234375</v>
          </cell>
          <cell r="P39">
            <v>773.8115234375</v>
          </cell>
        </row>
        <row r="40">
          <cell r="B40">
            <v>48</v>
          </cell>
          <cell r="C40">
            <v>1872.1260000000002</v>
          </cell>
          <cell r="D40">
            <v>832.05600000000004</v>
          </cell>
          <cell r="L40">
            <v>832.0556640625</v>
          </cell>
          <cell r="M40">
            <v>832.0556640625</v>
          </cell>
          <cell r="N40">
            <v>832.0556640625</v>
          </cell>
          <cell r="O40">
            <v>832.0556640625</v>
          </cell>
          <cell r="P40">
            <v>832.0556640625</v>
          </cell>
        </row>
        <row r="41">
          <cell r="B41">
            <v>49</v>
          </cell>
          <cell r="C41">
            <v>2046.8579999999999</v>
          </cell>
          <cell r="D41">
            <v>898.62099999999998</v>
          </cell>
          <cell r="L41">
            <v>898.62060546875</v>
          </cell>
          <cell r="M41">
            <v>898.62060546875</v>
          </cell>
          <cell r="N41">
            <v>898.62060546875</v>
          </cell>
          <cell r="O41">
            <v>898.62060546875</v>
          </cell>
          <cell r="P41">
            <v>898.62060546875</v>
          </cell>
        </row>
        <row r="42">
          <cell r="B42">
            <v>50</v>
          </cell>
          <cell r="C42">
            <v>2246.5509999999999</v>
          </cell>
          <cell r="D42">
            <v>965.18499999999995</v>
          </cell>
          <cell r="L42">
            <v>965.1845703125</v>
          </cell>
          <cell r="M42">
            <v>965.1845703125</v>
          </cell>
          <cell r="N42">
            <v>965.1845703125</v>
          </cell>
          <cell r="O42">
            <v>965.1845703125</v>
          </cell>
          <cell r="P42">
            <v>965.1845703125</v>
          </cell>
        </row>
        <row r="43">
          <cell r="B43">
            <v>51</v>
          </cell>
          <cell r="C43">
            <v>2471.2060000000001</v>
          </cell>
          <cell r="D43">
            <v>1040.07</v>
          </cell>
          <cell r="L43">
            <v>1040.0693359375</v>
          </cell>
          <cell r="M43">
            <v>1040.0693359375</v>
          </cell>
          <cell r="N43">
            <v>1040.0693359375</v>
          </cell>
          <cell r="O43">
            <v>1040.0693359375</v>
          </cell>
          <cell r="P43">
            <v>1040.0693359375</v>
          </cell>
        </row>
        <row r="44">
          <cell r="B44">
            <v>52</v>
          </cell>
          <cell r="C44">
            <v>2720.8229999999999</v>
          </cell>
          <cell r="D44">
            <v>1106.635</v>
          </cell>
          <cell r="L44">
            <v>1106.634765625</v>
          </cell>
          <cell r="M44">
            <v>1106.634765625</v>
          </cell>
          <cell r="N44">
            <v>1106.634765625</v>
          </cell>
          <cell r="O44">
            <v>1106.634765625</v>
          </cell>
          <cell r="P44">
            <v>1106.634765625</v>
          </cell>
        </row>
        <row r="45">
          <cell r="B45">
            <v>53</v>
          </cell>
          <cell r="C45">
            <v>2995.402</v>
          </cell>
          <cell r="D45">
            <v>1173.1990000000001</v>
          </cell>
          <cell r="L45">
            <v>1173.1982421875</v>
          </cell>
          <cell r="M45">
            <v>1173.1982421875</v>
          </cell>
          <cell r="N45">
            <v>1173.1982421875</v>
          </cell>
          <cell r="O45">
            <v>1173.1982421875</v>
          </cell>
          <cell r="P45">
            <v>1173.1982421875</v>
          </cell>
        </row>
        <row r="46">
          <cell r="B46">
            <v>54</v>
          </cell>
          <cell r="C46">
            <v>3303.2629999999999</v>
          </cell>
          <cell r="D46">
            <v>1248.0839999999998</v>
          </cell>
          <cell r="L46">
            <v>1248.083984375</v>
          </cell>
          <cell r="M46">
            <v>1248.083984375</v>
          </cell>
          <cell r="N46">
            <v>1248.083984375</v>
          </cell>
          <cell r="O46">
            <v>1248.083984375</v>
          </cell>
          <cell r="P46">
            <v>1248.083984375</v>
          </cell>
        </row>
        <row r="47">
          <cell r="B47">
            <v>55</v>
          </cell>
          <cell r="C47">
            <v>3619.444</v>
          </cell>
          <cell r="D47">
            <v>1322.9689999999998</v>
          </cell>
          <cell r="L47">
            <v>1322.96875</v>
          </cell>
          <cell r="M47">
            <v>1322.96875</v>
          </cell>
          <cell r="N47">
            <v>1322.96875</v>
          </cell>
          <cell r="O47">
            <v>1322.96875</v>
          </cell>
          <cell r="P47">
            <v>1322.96875</v>
          </cell>
        </row>
        <row r="48">
          <cell r="B48">
            <v>56</v>
          </cell>
          <cell r="C48">
            <v>3943.9459999999999</v>
          </cell>
          <cell r="D48">
            <v>1414.4949999999999</v>
          </cell>
          <cell r="L48">
            <v>1414.494140625</v>
          </cell>
          <cell r="M48">
            <v>1414.494140625</v>
          </cell>
          <cell r="N48">
            <v>1414.494140625</v>
          </cell>
          <cell r="O48">
            <v>1414.494140625</v>
          </cell>
          <cell r="P48">
            <v>1414.494140625</v>
          </cell>
        </row>
        <row r="49">
          <cell r="B49">
            <v>57</v>
          </cell>
          <cell r="C49">
            <v>4260.1269999999995</v>
          </cell>
          <cell r="D49">
            <v>1522.6629999999998</v>
          </cell>
          <cell r="L49">
            <v>1522.662109375</v>
          </cell>
          <cell r="M49">
            <v>1522.662109375</v>
          </cell>
          <cell r="N49">
            <v>1522.662109375</v>
          </cell>
          <cell r="O49">
            <v>1522.662109375</v>
          </cell>
          <cell r="P49">
            <v>1522.662109375</v>
          </cell>
        </row>
        <row r="50">
          <cell r="B50">
            <v>58</v>
          </cell>
          <cell r="C50">
            <v>4584.6289999999999</v>
          </cell>
          <cell r="D50">
            <v>1639.1499999999999</v>
          </cell>
          <cell r="L50">
            <v>1639.1494140625</v>
          </cell>
          <cell r="M50">
            <v>1639.1494140625</v>
          </cell>
          <cell r="N50">
            <v>1639.1494140625</v>
          </cell>
          <cell r="O50">
            <v>1639.1494140625</v>
          </cell>
          <cell r="P50">
            <v>1639.1494140625</v>
          </cell>
        </row>
        <row r="51">
          <cell r="B51">
            <v>59</v>
          </cell>
          <cell r="C51">
            <v>4925.7719999999999</v>
          </cell>
          <cell r="D51">
            <v>1763.9589999999998</v>
          </cell>
          <cell r="L51">
            <v>1763.958984375</v>
          </cell>
          <cell r="M51">
            <v>1763.958984375</v>
          </cell>
          <cell r="N51">
            <v>1763.958984375</v>
          </cell>
        </row>
        <row r="52">
          <cell r="B52">
            <v>60</v>
          </cell>
          <cell r="C52">
            <v>5300.1970000000001</v>
          </cell>
          <cell r="D52">
            <v>1905.4080000000001</v>
          </cell>
          <cell r="L52">
            <v>1905.4072265625</v>
          </cell>
          <cell r="M52">
            <v>1905.4072265625</v>
          </cell>
          <cell r="N52">
            <v>1905.4072265625</v>
          </cell>
        </row>
        <row r="53">
          <cell r="B53">
            <v>61</v>
          </cell>
          <cell r="C53">
            <v>5732.866</v>
          </cell>
          <cell r="D53">
            <v>2063.4989999999998</v>
          </cell>
          <cell r="L53">
            <v>2063.498046875</v>
          </cell>
          <cell r="M53">
            <v>2063.498046875</v>
          </cell>
          <cell r="N53">
            <v>2063.498046875</v>
          </cell>
        </row>
        <row r="54">
          <cell r="B54">
            <v>62</v>
          </cell>
          <cell r="C54">
            <v>6232.1</v>
          </cell>
          <cell r="D54">
            <v>2254.8719999999998</v>
          </cell>
          <cell r="L54">
            <v>2254.87109375</v>
          </cell>
        </row>
        <row r="55">
          <cell r="B55">
            <v>63</v>
          </cell>
          <cell r="C55">
            <v>6847.8209999999999</v>
          </cell>
          <cell r="D55">
            <v>2479.527</v>
          </cell>
          <cell r="L55">
            <v>2479.525390625</v>
          </cell>
        </row>
        <row r="56">
          <cell r="B56">
            <v>64</v>
          </cell>
          <cell r="C56">
            <v>7571.7099999999991</v>
          </cell>
          <cell r="D56">
            <v>2762.4259999999999</v>
          </cell>
          <cell r="L56">
            <v>2762.42578125</v>
          </cell>
        </row>
        <row r="57">
          <cell r="B57">
            <v>65</v>
          </cell>
          <cell r="C57">
            <v>8437.0479999999989</v>
          </cell>
          <cell r="D57">
            <v>3103.569</v>
          </cell>
          <cell r="L57">
            <v>3103.568359375</v>
          </cell>
        </row>
        <row r="58">
          <cell r="B58">
            <v>66</v>
          </cell>
          <cell r="C58">
            <v>9427.1949999999997</v>
          </cell>
          <cell r="D58">
            <v>3486.3150000000001</v>
          </cell>
          <cell r="L58">
            <v>3486.314453125</v>
          </cell>
        </row>
        <row r="59">
          <cell r="B59">
            <v>67</v>
          </cell>
          <cell r="C59">
            <v>10525.509</v>
          </cell>
          <cell r="D59">
            <v>3910.663</v>
          </cell>
          <cell r="L59">
            <v>3910.662109375</v>
          </cell>
        </row>
        <row r="60">
          <cell r="B60">
            <v>68</v>
          </cell>
          <cell r="C60">
            <v>11731.99</v>
          </cell>
          <cell r="D60">
            <v>4401.5770000000002</v>
          </cell>
        </row>
        <row r="61">
          <cell r="B61">
            <v>69</v>
          </cell>
          <cell r="C61">
            <v>12963.433000000001</v>
          </cell>
          <cell r="D61">
            <v>4950.7329999999993</v>
          </cell>
        </row>
        <row r="62">
          <cell r="B62">
            <v>70</v>
          </cell>
          <cell r="C62">
            <v>14194.876</v>
          </cell>
          <cell r="D62">
            <v>5566.4549999999999</v>
          </cell>
        </row>
        <row r="63">
          <cell r="B63">
            <v>71</v>
          </cell>
          <cell r="C63">
            <v>15451.281000000001</v>
          </cell>
          <cell r="D63">
            <v>6315.3050000000003</v>
          </cell>
        </row>
        <row r="64">
          <cell r="B64">
            <v>72</v>
          </cell>
          <cell r="C64">
            <v>16790.891</v>
          </cell>
          <cell r="D64">
            <v>7197.2850000000008</v>
          </cell>
        </row>
        <row r="65">
          <cell r="B65">
            <v>73</v>
          </cell>
          <cell r="C65">
            <v>18380.117999999999</v>
          </cell>
          <cell r="D65">
            <v>8187.4319999999998</v>
          </cell>
        </row>
        <row r="66">
          <cell r="B66">
            <v>74</v>
          </cell>
          <cell r="C66">
            <v>20243.923999999999</v>
          </cell>
          <cell r="D66">
            <v>9327.348</v>
          </cell>
        </row>
        <row r="67">
          <cell r="B67">
            <v>75</v>
          </cell>
          <cell r="C67">
            <v>22648.566000000003</v>
          </cell>
          <cell r="D67">
            <v>10633.675999999999</v>
          </cell>
        </row>
        <row r="68">
          <cell r="B68">
            <v>76</v>
          </cell>
          <cell r="C68">
            <v>25727.173000000003</v>
          </cell>
          <cell r="D68">
            <v>12139.697999999999</v>
          </cell>
        </row>
        <row r="69">
          <cell r="B69">
            <v>77</v>
          </cell>
          <cell r="C69">
            <v>29779.286</v>
          </cell>
          <cell r="D69">
            <v>13970.221</v>
          </cell>
        </row>
        <row r="70">
          <cell r="B70">
            <v>78</v>
          </cell>
          <cell r="C70">
            <v>35146.048000000003</v>
          </cell>
          <cell r="D70">
            <v>16366.543000000001</v>
          </cell>
        </row>
        <row r="71">
          <cell r="B71">
            <v>79</v>
          </cell>
          <cell r="C71">
            <v>41686.008000000002</v>
          </cell>
          <cell r="D71">
            <v>19553.316999999999</v>
          </cell>
        </row>
        <row r="72">
          <cell r="B72">
            <v>80</v>
          </cell>
          <cell r="C72">
            <v>48691.92</v>
          </cell>
          <cell r="D72">
            <v>23805.124</v>
          </cell>
        </row>
        <row r="73">
          <cell r="B73">
            <v>81</v>
          </cell>
          <cell r="C73">
            <v>55348.367999999995</v>
          </cell>
          <cell r="D73">
            <v>29055.397000000001</v>
          </cell>
        </row>
        <row r="74">
          <cell r="B74">
            <v>82</v>
          </cell>
          <cell r="C74">
            <v>61680.314999999995</v>
          </cell>
          <cell r="D74">
            <v>34522.006000000001</v>
          </cell>
        </row>
        <row r="75">
          <cell r="B75">
            <v>83</v>
          </cell>
          <cell r="C75">
            <v>68137.069999999992</v>
          </cell>
          <cell r="D75">
            <v>39397.853999999999</v>
          </cell>
        </row>
        <row r="76">
          <cell r="B76">
            <v>84</v>
          </cell>
          <cell r="C76">
            <v>75575.650999999998</v>
          </cell>
          <cell r="D76">
            <v>44955.988000000005</v>
          </cell>
        </row>
        <row r="77">
          <cell r="B77">
            <v>85</v>
          </cell>
          <cell r="C77">
            <v>84811.472999999998</v>
          </cell>
          <cell r="D77">
            <v>51262.972999999998</v>
          </cell>
        </row>
        <row r="78">
          <cell r="B78">
            <v>86</v>
          </cell>
          <cell r="C78">
            <v>97533.61</v>
          </cell>
          <cell r="D78">
            <v>58418.654999999999</v>
          </cell>
        </row>
        <row r="79">
          <cell r="B79">
            <v>87</v>
          </cell>
          <cell r="C79">
            <v>109523.538</v>
          </cell>
          <cell r="D79">
            <v>66539.521999999997</v>
          </cell>
        </row>
        <row r="80">
          <cell r="B80">
            <v>88</v>
          </cell>
          <cell r="C80">
            <v>122869.71699999999</v>
          </cell>
          <cell r="D80">
            <v>75725.421000000002</v>
          </cell>
        </row>
        <row r="81">
          <cell r="B81">
            <v>89</v>
          </cell>
          <cell r="C81">
            <v>137671.99400000001</v>
          </cell>
          <cell r="D81">
            <v>86109.481</v>
          </cell>
        </row>
        <row r="82">
          <cell r="B82">
            <v>90</v>
          </cell>
          <cell r="C82">
            <v>153947.01</v>
          </cell>
          <cell r="D82">
            <v>97824.83</v>
          </cell>
        </row>
        <row r="83">
          <cell r="B83">
            <v>91</v>
          </cell>
          <cell r="C83">
            <v>171270.41700000002</v>
          </cell>
          <cell r="D83">
            <v>111004.598</v>
          </cell>
        </row>
        <row r="84">
          <cell r="B84">
            <v>92</v>
          </cell>
          <cell r="C84">
            <v>190307.86000000002</v>
          </cell>
          <cell r="D84">
            <v>125806.875</v>
          </cell>
        </row>
        <row r="85">
          <cell r="B85">
            <v>93</v>
          </cell>
          <cell r="C85">
            <v>211175.826</v>
          </cell>
          <cell r="D85">
            <v>142389.75200000001</v>
          </cell>
        </row>
        <row r="86">
          <cell r="B86">
            <v>94</v>
          </cell>
          <cell r="C86">
            <v>233990.802</v>
          </cell>
          <cell r="D86">
            <v>160886.35800000001</v>
          </cell>
        </row>
        <row r="87">
          <cell r="B87">
            <v>95</v>
          </cell>
          <cell r="C87">
            <v>258844.31699999998</v>
          </cell>
          <cell r="D87">
            <v>181463.10400000002</v>
          </cell>
        </row>
        <row r="88">
          <cell r="B88">
            <v>96</v>
          </cell>
          <cell r="C88">
            <v>285802.93300000002</v>
          </cell>
          <cell r="D88">
            <v>204236.478</v>
          </cell>
        </row>
        <row r="89">
          <cell r="B89">
            <v>97</v>
          </cell>
          <cell r="C89">
            <v>314924.89399999997</v>
          </cell>
          <cell r="D89">
            <v>229339.60900000003</v>
          </cell>
        </row>
        <row r="90">
          <cell r="B90">
            <v>98</v>
          </cell>
          <cell r="C90">
            <v>346251.80499999999</v>
          </cell>
          <cell r="D90">
            <v>256847.38200000001</v>
          </cell>
        </row>
        <row r="91">
          <cell r="B91">
            <v>99</v>
          </cell>
          <cell r="C91">
            <v>379725.42</v>
          </cell>
          <cell r="D91">
            <v>286809.72100000002</v>
          </cell>
        </row>
        <row r="92">
          <cell r="B92">
            <v>100</v>
          </cell>
          <cell r="C92">
            <v>415304.13600000006</v>
          </cell>
          <cell r="D92">
            <v>319193.342</v>
          </cell>
        </row>
        <row r="93">
          <cell r="B93">
            <v>101</v>
          </cell>
          <cell r="C93">
            <v>452846.505</v>
          </cell>
          <cell r="D93">
            <v>353915.04099999997</v>
          </cell>
        </row>
        <row r="94">
          <cell r="B94">
            <v>102</v>
          </cell>
          <cell r="C94">
            <v>492152.83300000004</v>
          </cell>
          <cell r="D94">
            <v>390791.76500000001</v>
          </cell>
        </row>
        <row r="95">
          <cell r="B95">
            <v>103</v>
          </cell>
          <cell r="C95">
            <v>532965.18199999991</v>
          </cell>
          <cell r="D95">
            <v>429532.29500000004</v>
          </cell>
        </row>
        <row r="96">
          <cell r="B96">
            <v>104</v>
          </cell>
          <cell r="C96">
            <v>571855.48199999996</v>
          </cell>
          <cell r="D96">
            <v>469720.60200000001</v>
          </cell>
        </row>
        <row r="97">
          <cell r="B97">
            <v>105</v>
          </cell>
          <cell r="C97">
            <v>608881.97600000002</v>
          </cell>
          <cell r="D97">
            <v>510840.81199999998</v>
          </cell>
        </row>
        <row r="98">
          <cell r="B98">
            <v>106</v>
          </cell>
          <cell r="C98">
            <v>644477.33400000003</v>
          </cell>
          <cell r="D98">
            <v>552210.63899999997</v>
          </cell>
        </row>
        <row r="99">
          <cell r="B99">
            <v>107</v>
          </cell>
          <cell r="C99">
            <v>677975.91099999996</v>
          </cell>
          <cell r="D99">
            <v>593081.23199999996</v>
          </cell>
        </row>
        <row r="100">
          <cell r="B100">
            <v>108</v>
          </cell>
          <cell r="C100">
            <v>708737.02299999993</v>
          </cell>
          <cell r="D100">
            <v>632595.57400000002</v>
          </cell>
        </row>
        <row r="101">
          <cell r="B101">
            <v>109</v>
          </cell>
          <cell r="C101">
            <v>736211.51399999997</v>
          </cell>
          <cell r="D101">
            <v>669880.005</v>
          </cell>
        </row>
        <row r="102">
          <cell r="B102">
            <v>110</v>
          </cell>
          <cell r="C102">
            <v>832056.05</v>
          </cell>
          <cell r="D102">
            <v>704085.83</v>
          </cell>
        </row>
        <row r="103">
          <cell r="B103">
            <v>111</v>
          </cell>
          <cell r="C103">
            <v>0</v>
          </cell>
          <cell r="D103">
            <v>734489.15800000005</v>
          </cell>
        </row>
        <row r="104">
          <cell r="B104">
            <v>112</v>
          </cell>
          <cell r="C104">
            <v>0</v>
          </cell>
          <cell r="D104">
            <v>832056.05</v>
          </cell>
        </row>
      </sheetData>
      <sheetData sheetId="16">
        <row r="6">
          <cell r="L6" t="str">
            <v>채권형</v>
          </cell>
          <cell r="M6">
            <v>4.7999999999999996E-3</v>
          </cell>
          <cell r="N6">
            <v>2.0000000000000001E-4</v>
          </cell>
          <cell r="O6">
            <v>1.9999989308416843E-4</v>
          </cell>
          <cell r="P6">
            <v>4.9999999999999992E-3</v>
          </cell>
        </row>
        <row r="7">
          <cell r="B7">
            <v>15</v>
          </cell>
          <cell r="C7">
            <v>224.67771765829636</v>
          </cell>
          <cell r="D7">
            <v>124.82095425460908</v>
          </cell>
          <cell r="L7" t="str">
            <v>가치주식형</v>
          </cell>
          <cell r="M7">
            <v>7.7999999999999996E-3</v>
          </cell>
          <cell r="N7">
            <v>2.0000000000000001E-4</v>
          </cell>
          <cell r="O7">
            <v>1.9999989308416843E-4</v>
          </cell>
          <cell r="P7">
            <v>8.0000000000000002E-3</v>
          </cell>
        </row>
        <row r="8">
          <cell r="B8">
            <v>16</v>
          </cell>
          <cell r="C8">
            <v>266.28470240983273</v>
          </cell>
          <cell r="D8">
            <v>141.46374815522364</v>
          </cell>
          <cell r="L8" t="str">
            <v>성장주식형</v>
          </cell>
          <cell r="M8">
            <v>7.7999999999999996E-3</v>
          </cell>
          <cell r="N8">
            <v>2.0000000000000001E-4</v>
          </cell>
          <cell r="O8">
            <v>1.9999989308416843E-4</v>
          </cell>
          <cell r="P8">
            <v>8.0000000000000002E-3</v>
          </cell>
        </row>
        <row r="9">
          <cell r="B9">
            <v>17</v>
          </cell>
          <cell r="C9">
            <v>299.57029021106183</v>
          </cell>
          <cell r="D9">
            <v>166.42793900614544</v>
          </cell>
          <cell r="L9" t="str">
            <v>미국주식형</v>
          </cell>
          <cell r="M9">
            <v>4.1000000000000003E-3</v>
          </cell>
          <cell r="N9">
            <v>1.8E-5</v>
          </cell>
          <cell r="O9">
            <v>1.6999999999999999E-3</v>
          </cell>
          <cell r="P9">
            <v>5.8180000000000003E-3</v>
          </cell>
        </row>
        <row r="10">
          <cell r="B10">
            <v>18</v>
          </cell>
          <cell r="C10">
            <v>324.53448106198357</v>
          </cell>
          <cell r="D10">
            <v>183.07073290675999</v>
          </cell>
          <cell r="L10" t="str">
            <v>글로벌주식형</v>
          </cell>
          <cell r="M10">
            <v>5.5999999999999999E-3</v>
          </cell>
          <cell r="N10">
            <v>2.0000000000000001E-4</v>
          </cell>
          <cell r="O10">
            <v>9.4999999999999998E-3</v>
          </cell>
          <cell r="P10">
            <v>1.5299999999999999E-2</v>
          </cell>
        </row>
        <row r="11">
          <cell r="B11">
            <v>19</v>
          </cell>
          <cell r="C11">
            <v>349.49867191290542</v>
          </cell>
          <cell r="D11">
            <v>208.03492375768178</v>
          </cell>
          <cell r="L11" t="str">
            <v>인덱스주식형</v>
          </cell>
          <cell r="M11">
            <v>6.7999999999999996E-3</v>
          </cell>
          <cell r="N11">
            <v>3.5999999999999999E-3</v>
          </cell>
          <cell r="O11">
            <v>3.5999994724988937E-3</v>
          </cell>
          <cell r="P11">
            <v>1.04E-2</v>
          </cell>
        </row>
        <row r="12">
          <cell r="B12">
            <v>20</v>
          </cell>
          <cell r="C12">
            <v>374.46286276382722</v>
          </cell>
          <cell r="D12">
            <v>232.99911460860361</v>
          </cell>
          <cell r="L12" t="str">
            <v>아시아주식형</v>
          </cell>
          <cell r="M12">
            <v>4.5999999999999999E-3</v>
          </cell>
          <cell r="N12">
            <v>4.0000000000000002E-4</v>
          </cell>
          <cell r="O12">
            <v>9.7999999999999997E-3</v>
          </cell>
          <cell r="P12">
            <v>1.4800000000000001E-2</v>
          </cell>
        </row>
        <row r="13">
          <cell r="B13">
            <v>21</v>
          </cell>
          <cell r="C13">
            <v>399.42705361474907</v>
          </cell>
          <cell r="D13">
            <v>249.64190850921815</v>
          </cell>
          <cell r="L13" t="str">
            <v>유럽주식형</v>
          </cell>
          <cell r="M13">
            <v>5.5999999999999999E-3</v>
          </cell>
          <cell r="N13">
            <v>5.0000000000000001E-4</v>
          </cell>
          <cell r="O13">
            <v>9.1000000000000004E-3</v>
          </cell>
          <cell r="P13">
            <v>1.52E-2</v>
          </cell>
        </row>
        <row r="14">
          <cell r="B14">
            <v>22</v>
          </cell>
          <cell r="C14">
            <v>416.06984751536356</v>
          </cell>
          <cell r="D14">
            <v>266.28470240983273</v>
          </cell>
          <cell r="L14" t="str">
            <v>브릭스주식형</v>
          </cell>
          <cell r="M14">
            <v>5.5999999999999999E-3</v>
          </cell>
          <cell r="N14">
            <v>5.0000000000000001E-4</v>
          </cell>
          <cell r="O14">
            <v>1.1900000000000001E-2</v>
          </cell>
          <cell r="P14">
            <v>1.8000000000000002E-2</v>
          </cell>
        </row>
        <row r="15">
          <cell r="B15">
            <v>23</v>
          </cell>
          <cell r="C15">
            <v>441.03403836628542</v>
          </cell>
          <cell r="D15">
            <v>274.60609936013998</v>
          </cell>
          <cell r="L15" t="str">
            <v>글로벌채권형</v>
          </cell>
          <cell r="M15">
            <v>3.5999999999999999E-3</v>
          </cell>
          <cell r="N15">
            <v>1E-4</v>
          </cell>
          <cell r="O15">
            <v>7.6E-3</v>
          </cell>
          <cell r="P15">
            <v>1.1299999999999999E-2</v>
          </cell>
        </row>
        <row r="16">
          <cell r="B16">
            <v>24</v>
          </cell>
          <cell r="C16">
            <v>465.99822921720721</v>
          </cell>
          <cell r="D16">
            <v>282.92749631044728</v>
          </cell>
          <cell r="L16" t="str">
            <v>골드투자형</v>
          </cell>
          <cell r="M16">
            <v>4.1000000000000003E-3</v>
          </cell>
          <cell r="N16">
            <v>1.9E-3</v>
          </cell>
          <cell r="O16">
            <v>2.0999999999999999E-3</v>
          </cell>
          <cell r="P16">
            <v>8.0999999999999996E-3</v>
          </cell>
        </row>
        <row r="17">
          <cell r="B17">
            <v>25</v>
          </cell>
          <cell r="C17">
            <v>490.96242006812912</v>
          </cell>
          <cell r="D17">
            <v>282.92749631044728</v>
          </cell>
          <cell r="L17" t="str">
            <v>글로벌 고배당 주식형</v>
          </cell>
          <cell r="M17">
            <v>6.6E-3</v>
          </cell>
          <cell r="N17">
            <v>6.5999999642372131E-3</v>
          </cell>
          <cell r="O17">
            <v>5.0000000000000001E-3</v>
          </cell>
          <cell r="P17">
            <v>1.1599999999999999E-2</v>
          </cell>
        </row>
        <row r="18">
          <cell r="B18">
            <v>26</v>
          </cell>
          <cell r="C18">
            <v>507.60521396874361</v>
          </cell>
          <cell r="D18">
            <v>282.92749631044728</v>
          </cell>
          <cell r="L18" t="str">
            <v>글로벌 하이일들 채권형</v>
          </cell>
          <cell r="M18">
            <v>6.4000000000000003E-3</v>
          </cell>
          <cell r="N18">
            <v>6.3999965786933899E-3</v>
          </cell>
          <cell r="O18">
            <v>6.0000000000000001E-3</v>
          </cell>
          <cell r="P18">
            <v>1.2400000000000001E-2</v>
          </cell>
        </row>
        <row r="19">
          <cell r="B19">
            <v>27</v>
          </cell>
          <cell r="C19">
            <v>524.24800786935816</v>
          </cell>
          <cell r="D19">
            <v>291.24889326075453</v>
          </cell>
          <cell r="L19" t="str">
            <v>글로벌 멀티인컴</v>
          </cell>
          <cell r="M19">
            <v>6.1000000000000004E-3</v>
          </cell>
          <cell r="N19">
            <v>6.099998950958252E-3</v>
          </cell>
          <cell r="O19">
            <v>7.9000000000000008E-3</v>
          </cell>
          <cell r="P19">
            <v>1.4000000000000002E-2</v>
          </cell>
        </row>
        <row r="20">
          <cell r="B20">
            <v>28</v>
          </cell>
          <cell r="C20">
            <v>524.24800786935816</v>
          </cell>
          <cell r="D20">
            <v>291.24889326075453</v>
          </cell>
          <cell r="L20">
            <v>291.248779296875</v>
          </cell>
          <cell r="M20">
            <v>291.248779296875</v>
          </cell>
          <cell r="N20">
            <v>291.248779296875</v>
          </cell>
          <cell r="O20">
            <v>291.248779296875</v>
          </cell>
          <cell r="P20">
            <v>291.248779296875</v>
          </cell>
        </row>
        <row r="21">
          <cell r="B21">
            <v>29</v>
          </cell>
          <cell r="C21">
            <v>515.92661091905086</v>
          </cell>
          <cell r="D21">
            <v>299.57029021106183</v>
          </cell>
          <cell r="L21">
            <v>299.570068359375</v>
          </cell>
          <cell r="M21">
            <v>299.570068359375</v>
          </cell>
          <cell r="N21">
            <v>299.570068359375</v>
          </cell>
          <cell r="O21">
            <v>299.570068359375</v>
          </cell>
          <cell r="P21">
            <v>299.570068359375</v>
          </cell>
        </row>
        <row r="22">
          <cell r="B22">
            <v>30</v>
          </cell>
          <cell r="C22">
            <v>507.60521396874361</v>
          </cell>
          <cell r="D22">
            <v>307.89168716136908</v>
          </cell>
          <cell r="L22">
            <v>307.8916015625</v>
          </cell>
          <cell r="M22">
            <v>307.8916015625</v>
          </cell>
          <cell r="N22">
            <v>307.8916015625</v>
          </cell>
          <cell r="O22">
            <v>307.8916015625</v>
          </cell>
          <cell r="P22">
            <v>307.8916015625</v>
          </cell>
        </row>
        <row r="23">
          <cell r="B23">
            <v>31</v>
          </cell>
          <cell r="C23">
            <v>507.60521396874361</v>
          </cell>
          <cell r="D23">
            <v>307.89168716136908</v>
          </cell>
          <cell r="L23">
            <v>307.8916015625</v>
          </cell>
          <cell r="M23">
            <v>307.8916015625</v>
          </cell>
          <cell r="N23">
            <v>307.8916015625</v>
          </cell>
          <cell r="O23">
            <v>307.8916015625</v>
          </cell>
          <cell r="P23">
            <v>307.8916015625</v>
          </cell>
        </row>
        <row r="24">
          <cell r="B24">
            <v>32</v>
          </cell>
          <cell r="C24">
            <v>515.92661091905086</v>
          </cell>
          <cell r="D24">
            <v>316.21308411167632</v>
          </cell>
          <cell r="F24" t="str">
            <v>남자</v>
          </cell>
          <cell r="G24">
            <v>90</v>
          </cell>
          <cell r="L24">
            <v>90</v>
          </cell>
          <cell r="M24">
            <v>90</v>
          </cell>
          <cell r="N24">
            <v>90</v>
          </cell>
          <cell r="O24">
            <v>90</v>
          </cell>
          <cell r="P24">
            <v>90</v>
          </cell>
        </row>
        <row r="25">
          <cell r="B25">
            <v>33</v>
          </cell>
          <cell r="C25">
            <v>532.56940481966546</v>
          </cell>
          <cell r="D25">
            <v>332.85587801229087</v>
          </cell>
          <cell r="F25" t="str">
            <v>여자</v>
          </cell>
          <cell r="G25">
            <v>96</v>
          </cell>
          <cell r="L25">
            <v>96</v>
          </cell>
          <cell r="M25">
            <v>96</v>
          </cell>
          <cell r="N25">
            <v>96</v>
          </cell>
          <cell r="O25">
            <v>96</v>
          </cell>
          <cell r="P25">
            <v>96</v>
          </cell>
        </row>
        <row r="26">
          <cell r="B26">
            <v>34</v>
          </cell>
          <cell r="C26">
            <v>557.53359567058726</v>
          </cell>
          <cell r="D26">
            <v>341.17727496259812</v>
          </cell>
          <cell r="L26">
            <v>341.17724609375</v>
          </cell>
          <cell r="M26">
            <v>341.17724609375</v>
          </cell>
          <cell r="N26">
            <v>341.17724609375</v>
          </cell>
          <cell r="O26">
            <v>341.17724609375</v>
          </cell>
          <cell r="P26">
            <v>341.17724609375</v>
          </cell>
        </row>
        <row r="27">
          <cell r="B27">
            <v>35</v>
          </cell>
          <cell r="C27">
            <v>590.81918347181636</v>
          </cell>
          <cell r="D27">
            <v>357.82006886321273</v>
          </cell>
          <cell r="L27">
            <v>357.820068359375</v>
          </cell>
          <cell r="M27">
            <v>357.820068359375</v>
          </cell>
          <cell r="N27">
            <v>357.820068359375</v>
          </cell>
          <cell r="O27">
            <v>357.820068359375</v>
          </cell>
          <cell r="P27">
            <v>357.820068359375</v>
          </cell>
        </row>
        <row r="28">
          <cell r="B28">
            <v>36</v>
          </cell>
          <cell r="C28">
            <v>640.74756517365984</v>
          </cell>
          <cell r="D28">
            <v>374.46286276382722</v>
          </cell>
          <cell r="L28">
            <v>374.462646484375</v>
          </cell>
          <cell r="M28">
            <v>374.462646484375</v>
          </cell>
          <cell r="N28">
            <v>374.462646484375</v>
          </cell>
          <cell r="O28">
            <v>374.462646484375</v>
          </cell>
          <cell r="P28">
            <v>374.462646484375</v>
          </cell>
        </row>
        <row r="29">
          <cell r="B29">
            <v>37</v>
          </cell>
          <cell r="C29">
            <v>690.67594687550354</v>
          </cell>
          <cell r="D29">
            <v>391.10565666444177</v>
          </cell>
          <cell r="L29">
            <v>391.10546875</v>
          </cell>
          <cell r="M29">
            <v>391.10546875</v>
          </cell>
          <cell r="N29">
            <v>391.10546875</v>
          </cell>
          <cell r="O29">
            <v>391.10546875</v>
          </cell>
          <cell r="P29">
            <v>391.10546875</v>
          </cell>
        </row>
        <row r="30">
          <cell r="B30">
            <v>38</v>
          </cell>
          <cell r="C30">
            <v>757.24712247796174</v>
          </cell>
          <cell r="D30">
            <v>424.39124446567092</v>
          </cell>
          <cell r="L30">
            <v>424.39111328125</v>
          </cell>
          <cell r="M30">
            <v>424.39111328125</v>
          </cell>
          <cell r="N30">
            <v>424.39111328125</v>
          </cell>
          <cell r="O30">
            <v>424.39111328125</v>
          </cell>
          <cell r="P30">
            <v>424.39111328125</v>
          </cell>
        </row>
        <row r="31">
          <cell r="B31">
            <v>39</v>
          </cell>
          <cell r="C31">
            <v>840.46109198103454</v>
          </cell>
          <cell r="D31">
            <v>457.67683226689996</v>
          </cell>
          <cell r="L31">
            <v>457.6767578125</v>
          </cell>
          <cell r="M31">
            <v>457.6767578125</v>
          </cell>
          <cell r="N31">
            <v>457.6767578125</v>
          </cell>
          <cell r="O31">
            <v>457.6767578125</v>
          </cell>
          <cell r="P31">
            <v>457.6767578125</v>
          </cell>
        </row>
        <row r="32">
          <cell r="B32">
            <v>40</v>
          </cell>
          <cell r="C32">
            <v>923.67506148410735</v>
          </cell>
          <cell r="D32">
            <v>499.28381701843631</v>
          </cell>
          <cell r="L32">
            <v>499.28369140625</v>
          </cell>
          <cell r="M32">
            <v>499.28369140625</v>
          </cell>
          <cell r="N32">
            <v>499.28369140625</v>
          </cell>
          <cell r="O32">
            <v>499.28369140625</v>
          </cell>
          <cell r="P32">
            <v>499.28369140625</v>
          </cell>
        </row>
        <row r="33">
          <cell r="B33">
            <v>41</v>
          </cell>
          <cell r="C33">
            <v>1023.5318248877944</v>
          </cell>
          <cell r="D33">
            <v>532.56940481966546</v>
          </cell>
          <cell r="L33">
            <v>532.5693359375</v>
          </cell>
          <cell r="M33">
            <v>532.5693359375</v>
          </cell>
          <cell r="N33">
            <v>532.5693359375</v>
          </cell>
          <cell r="O33">
            <v>532.5693359375</v>
          </cell>
          <cell r="P33">
            <v>532.5693359375</v>
          </cell>
        </row>
        <row r="34">
          <cell r="B34">
            <v>42</v>
          </cell>
          <cell r="C34">
            <v>1140.0313821920963</v>
          </cell>
          <cell r="D34">
            <v>582.49778652150906</v>
          </cell>
          <cell r="L34">
            <v>582.49755859375</v>
          </cell>
          <cell r="M34">
            <v>582.49755859375</v>
          </cell>
          <cell r="N34">
            <v>582.49755859375</v>
          </cell>
          <cell r="O34">
            <v>582.49755859375</v>
          </cell>
          <cell r="P34">
            <v>582.49755859375</v>
          </cell>
        </row>
        <row r="35">
          <cell r="B35">
            <v>43</v>
          </cell>
          <cell r="C35">
            <v>1281.4951303473197</v>
          </cell>
          <cell r="D35">
            <v>624.10477127304534</v>
          </cell>
          <cell r="L35">
            <v>624.1044921875</v>
          </cell>
          <cell r="M35">
            <v>624.1044921875</v>
          </cell>
          <cell r="N35">
            <v>624.1044921875</v>
          </cell>
          <cell r="O35">
            <v>624.1044921875</v>
          </cell>
          <cell r="P35">
            <v>624.1044921875</v>
          </cell>
        </row>
        <row r="36">
          <cell r="B36">
            <v>44</v>
          </cell>
          <cell r="C36">
            <v>1439.6016724031581</v>
          </cell>
          <cell r="D36">
            <v>665.71175602458175</v>
          </cell>
        </row>
        <row r="37">
          <cell r="B37">
            <v>45</v>
          </cell>
          <cell r="C37">
            <v>1606.0296114093037</v>
          </cell>
          <cell r="D37">
            <v>715.64013772642545</v>
          </cell>
        </row>
        <row r="38">
          <cell r="B38">
            <v>46</v>
          </cell>
          <cell r="C38">
            <v>1780.778947365756</v>
          </cell>
          <cell r="D38">
            <v>765.56851942826904</v>
          </cell>
        </row>
        <row r="39">
          <cell r="B39">
            <v>47</v>
          </cell>
          <cell r="C39">
            <v>1963.8496802725165</v>
          </cell>
          <cell r="D39">
            <v>815.49690113011263</v>
          </cell>
        </row>
        <row r="40">
          <cell r="B40">
            <v>48</v>
          </cell>
          <cell r="C40">
            <v>2146.9204131792762</v>
          </cell>
          <cell r="D40">
            <v>873.74667978226353</v>
          </cell>
        </row>
        <row r="41">
          <cell r="B41">
            <v>49</v>
          </cell>
          <cell r="C41">
            <v>2338.3125430363434</v>
          </cell>
          <cell r="D41">
            <v>931.99645843441442</v>
          </cell>
        </row>
        <row r="42">
          <cell r="B42">
            <v>50</v>
          </cell>
          <cell r="C42">
            <v>2529.7046728934106</v>
          </cell>
          <cell r="D42">
            <v>998.56763403687262</v>
          </cell>
        </row>
        <row r="43">
          <cell r="B43">
            <v>51</v>
          </cell>
          <cell r="C43">
            <v>2746.0609936014002</v>
          </cell>
          <cell r="D43">
            <v>1056.8174126890235</v>
          </cell>
        </row>
        <row r="44">
          <cell r="B44">
            <v>52</v>
          </cell>
          <cell r="C44">
            <v>2995.7029021106177</v>
          </cell>
          <cell r="D44">
            <v>1131.7099852417891</v>
          </cell>
        </row>
        <row r="45">
          <cell r="B45">
            <v>53</v>
          </cell>
          <cell r="C45">
            <v>3270.3090014707582</v>
          </cell>
          <cell r="D45">
            <v>1206.6025577945543</v>
          </cell>
        </row>
        <row r="46">
          <cell r="B46">
            <v>54</v>
          </cell>
          <cell r="C46">
            <v>3569.8792916818197</v>
          </cell>
          <cell r="D46">
            <v>1281.4951303473197</v>
          </cell>
        </row>
        <row r="47">
          <cell r="B47">
            <v>55</v>
          </cell>
          <cell r="C47">
            <v>3902.7351696941105</v>
          </cell>
          <cell r="D47">
            <v>1364.7090998503925</v>
          </cell>
        </row>
        <row r="48">
          <cell r="B48">
            <v>56</v>
          </cell>
          <cell r="C48">
            <v>4293.8408263585525</v>
          </cell>
          <cell r="D48">
            <v>1464.5658632540799</v>
          </cell>
        </row>
        <row r="49">
          <cell r="B49">
            <v>57</v>
          </cell>
          <cell r="C49">
            <v>4776.4818494763749</v>
          </cell>
          <cell r="D49">
            <v>1572.7440236080745</v>
          </cell>
        </row>
        <row r="50">
          <cell r="B50">
            <v>58</v>
          </cell>
          <cell r="C50">
            <v>5350.658239047576</v>
          </cell>
          <cell r="D50">
            <v>1689.2435809123763</v>
          </cell>
        </row>
        <row r="51">
          <cell r="B51">
            <v>59</v>
          </cell>
          <cell r="C51">
            <v>6008.0485981218499</v>
          </cell>
          <cell r="D51">
            <v>1822.3859321172929</v>
          </cell>
        </row>
        <row r="52">
          <cell r="B52">
            <v>60</v>
          </cell>
          <cell r="C52">
            <v>6723.6887358482763</v>
          </cell>
          <cell r="D52">
            <v>1963.8496802725165</v>
          </cell>
        </row>
        <row r="53">
          <cell r="B53">
            <v>61</v>
          </cell>
          <cell r="C53">
            <v>7522.5428430777738</v>
          </cell>
          <cell r="D53">
            <v>2138.5990162289686</v>
          </cell>
        </row>
        <row r="54">
          <cell r="B54">
            <v>62</v>
          </cell>
          <cell r="C54">
            <v>8404.6109198103441</v>
          </cell>
          <cell r="D54">
            <v>2354.9553369369578</v>
          </cell>
        </row>
        <row r="55">
          <cell r="B55">
            <v>63</v>
          </cell>
          <cell r="C55">
            <v>9378.2143629962957</v>
          </cell>
          <cell r="D55">
            <v>2621.2400393467906</v>
          </cell>
        </row>
        <row r="56">
          <cell r="B56">
            <v>64</v>
          </cell>
          <cell r="C56">
            <v>10435.03177568532</v>
          </cell>
          <cell r="D56">
            <v>2912.4889326075458</v>
          </cell>
        </row>
        <row r="57">
          <cell r="B57">
            <v>65</v>
          </cell>
          <cell r="C57">
            <v>11575.063157877414</v>
          </cell>
          <cell r="D57">
            <v>3245.3448106198362</v>
          </cell>
        </row>
        <row r="58">
          <cell r="B58">
            <v>66</v>
          </cell>
          <cell r="C58">
            <v>12798.308509572586</v>
          </cell>
          <cell r="D58">
            <v>3628.129070333971</v>
          </cell>
        </row>
        <row r="59">
          <cell r="B59">
            <v>67</v>
          </cell>
          <cell r="C59">
            <v>14129.732021621747</v>
          </cell>
          <cell r="D59">
            <v>4094.1272995511777</v>
          </cell>
        </row>
        <row r="60">
          <cell r="B60">
            <v>68</v>
          </cell>
          <cell r="C60">
            <v>15552.690900124291</v>
          </cell>
          <cell r="D60">
            <v>4618.375307420536</v>
          </cell>
        </row>
        <row r="61">
          <cell r="B61">
            <v>69</v>
          </cell>
          <cell r="C61">
            <v>17050.5423511796</v>
          </cell>
          <cell r="D61">
            <v>5209.1944908923533</v>
          </cell>
        </row>
        <row r="62">
          <cell r="B62">
            <v>70</v>
          </cell>
          <cell r="C62">
            <v>18681.536153439829</v>
          </cell>
          <cell r="D62">
            <v>5866.5848499666272</v>
          </cell>
        </row>
        <row r="63">
          <cell r="B63">
            <v>71</v>
          </cell>
          <cell r="C63">
            <v>20587.136055060193</v>
          </cell>
          <cell r="D63">
            <v>6640.4747663452026</v>
          </cell>
        </row>
        <row r="64">
          <cell r="B64">
            <v>72</v>
          </cell>
          <cell r="C64">
            <v>22908.805804195919</v>
          </cell>
          <cell r="D64">
            <v>7572.4712247796188</v>
          </cell>
        </row>
        <row r="65">
          <cell r="B65">
            <v>73</v>
          </cell>
          <cell r="C65">
            <v>25563.33143134394</v>
          </cell>
          <cell r="D65">
            <v>8612.645843568027</v>
          </cell>
        </row>
        <row r="66">
          <cell r="B66">
            <v>74</v>
          </cell>
          <cell r="C66">
            <v>28509.105951752714</v>
          </cell>
          <cell r="D66">
            <v>9744.3558288098156</v>
          </cell>
        </row>
        <row r="67">
          <cell r="B67">
            <v>75</v>
          </cell>
          <cell r="C67">
            <v>31887.593113577466</v>
          </cell>
          <cell r="D67">
            <v>11075.779340858981</v>
          </cell>
        </row>
        <row r="68">
          <cell r="B68">
            <v>76</v>
          </cell>
          <cell r="C68">
            <v>36031.648794830486</v>
          </cell>
          <cell r="D68">
            <v>12831.594097373812</v>
          </cell>
        </row>
        <row r="69">
          <cell r="B69">
            <v>77</v>
          </cell>
          <cell r="C69">
            <v>41332.378652176223</v>
          </cell>
          <cell r="D69">
            <v>15236.477816012615</v>
          </cell>
        </row>
        <row r="70">
          <cell r="B70">
            <v>78</v>
          </cell>
          <cell r="C70">
            <v>47848.03246426682</v>
          </cell>
          <cell r="D70">
            <v>18332.037481526921</v>
          </cell>
        </row>
        <row r="71">
          <cell r="B71">
            <v>79</v>
          </cell>
          <cell r="C71">
            <v>55453.789276847667</v>
          </cell>
          <cell r="D71">
            <v>22026.737727463355</v>
          </cell>
        </row>
        <row r="72">
          <cell r="B72">
            <v>80</v>
          </cell>
          <cell r="C72">
            <v>63908.328578359848</v>
          </cell>
          <cell r="D72">
            <v>26212.400393467909</v>
          </cell>
        </row>
        <row r="73">
          <cell r="B73">
            <v>81</v>
          </cell>
          <cell r="C73">
            <v>73145.079193200931</v>
          </cell>
          <cell r="D73">
            <v>30814.132906987827</v>
          </cell>
        </row>
        <row r="74">
          <cell r="B74">
            <v>82</v>
          </cell>
          <cell r="C74">
            <v>83255.576487824248</v>
          </cell>
          <cell r="D74">
            <v>35898.506443625563</v>
          </cell>
        </row>
        <row r="75">
          <cell r="B75">
            <v>83</v>
          </cell>
          <cell r="C75">
            <v>94156.606492726787</v>
          </cell>
          <cell r="D75">
            <v>41398.949827778684</v>
          </cell>
        </row>
        <row r="76">
          <cell r="B76">
            <v>84</v>
          </cell>
          <cell r="C76">
            <v>105823.2050170576</v>
          </cell>
          <cell r="D76">
            <v>47307.141662496841</v>
          </cell>
        </row>
        <row r="77">
          <cell r="B77">
            <v>85</v>
          </cell>
          <cell r="C77">
            <v>118405.15720592217</v>
          </cell>
          <cell r="D77">
            <v>53739.581505084367</v>
          </cell>
        </row>
        <row r="78">
          <cell r="B78">
            <v>86</v>
          </cell>
          <cell r="C78">
            <v>132368.46128853777</v>
          </cell>
          <cell r="D78">
            <v>61037.446630503844</v>
          </cell>
        </row>
        <row r="79">
          <cell r="B79">
            <v>87</v>
          </cell>
          <cell r="C79">
            <v>148303.93644837619</v>
          </cell>
          <cell r="D79">
            <v>69600.164092370032</v>
          </cell>
        </row>
        <row r="80">
          <cell r="B80">
            <v>88</v>
          </cell>
          <cell r="C80">
            <v>166211.58268543746</v>
          </cell>
          <cell r="D80">
            <v>79369.484112030754</v>
          </cell>
        </row>
        <row r="81">
          <cell r="B81">
            <v>89</v>
          </cell>
          <cell r="C81">
            <v>185900.00786986446</v>
          </cell>
          <cell r="D81">
            <v>90228.907132181746</v>
          </cell>
        </row>
        <row r="82">
          <cell r="B82">
            <v>90</v>
          </cell>
          <cell r="C82">
            <v>207227.74825350201</v>
          </cell>
          <cell r="D82">
            <v>102186.75454977331</v>
          </cell>
        </row>
        <row r="83">
          <cell r="B83">
            <v>91</v>
          </cell>
          <cell r="C83">
            <v>230511.01692046176</v>
          </cell>
          <cell r="D83">
            <v>115609.16783061893</v>
          </cell>
        </row>
        <row r="84">
          <cell r="B84">
            <v>92</v>
          </cell>
          <cell r="C84">
            <v>256332.31165726518</v>
          </cell>
          <cell r="D84">
            <v>131020.394982588</v>
          </cell>
        </row>
        <row r="85">
          <cell r="B85">
            <v>93</v>
          </cell>
          <cell r="C85">
            <v>284741.56084561424</v>
          </cell>
          <cell r="D85">
            <v>148453.72159348175</v>
          </cell>
        </row>
        <row r="86">
          <cell r="B86">
            <v>94</v>
          </cell>
          <cell r="C86">
            <v>315555.69375260209</v>
          </cell>
          <cell r="D86">
            <v>167717.75553344307</v>
          </cell>
        </row>
        <row r="87">
          <cell r="B87">
            <v>95</v>
          </cell>
          <cell r="C87">
            <v>348500.10427886859</v>
          </cell>
          <cell r="D87">
            <v>188662.71165736651</v>
          </cell>
        </row>
        <row r="88">
          <cell r="B88">
            <v>96</v>
          </cell>
          <cell r="C88">
            <v>383824.43433292292</v>
          </cell>
          <cell r="D88">
            <v>211596.48165241332</v>
          </cell>
        </row>
        <row r="89">
          <cell r="B89">
            <v>97</v>
          </cell>
          <cell r="C89">
            <v>422169.43147993879</v>
          </cell>
          <cell r="D89">
            <v>237084.92051120449</v>
          </cell>
        </row>
        <row r="90">
          <cell r="B90">
            <v>98</v>
          </cell>
          <cell r="C90">
            <v>464733.37688076054</v>
          </cell>
          <cell r="D90">
            <v>265361.02734834858</v>
          </cell>
        </row>
        <row r="91">
          <cell r="B91">
            <v>99</v>
          </cell>
          <cell r="C91">
            <v>511274.95002382906</v>
          </cell>
          <cell r="D91">
            <v>296225.08863703825</v>
          </cell>
        </row>
        <row r="92">
          <cell r="B92">
            <v>100</v>
          </cell>
          <cell r="C92">
            <v>558914.94756433822</v>
          </cell>
          <cell r="D92">
            <v>329036.35681209987</v>
          </cell>
        </row>
        <row r="93">
          <cell r="B93">
            <v>101</v>
          </cell>
          <cell r="C93">
            <v>603617.49198138888</v>
          </cell>
          <cell r="D93">
            <v>363445.33320162044</v>
          </cell>
        </row>
        <row r="94">
          <cell r="B94">
            <v>102</v>
          </cell>
          <cell r="C94">
            <v>642145.55986131157</v>
          </cell>
          <cell r="D94">
            <v>399510.26758425211</v>
          </cell>
        </row>
        <row r="95">
          <cell r="B95">
            <v>103</v>
          </cell>
          <cell r="C95">
            <v>673517.22636396997</v>
          </cell>
          <cell r="D95">
            <v>437405.90929595148</v>
          </cell>
        </row>
        <row r="96">
          <cell r="B96">
            <v>104</v>
          </cell>
          <cell r="C96">
            <v>699080.55779531377</v>
          </cell>
          <cell r="D96">
            <v>477148.90113061905</v>
          </cell>
        </row>
        <row r="97">
          <cell r="B97">
            <v>105</v>
          </cell>
          <cell r="C97">
            <v>721207.15228618088</v>
          </cell>
          <cell r="D97">
            <v>518239.95927123626</v>
          </cell>
        </row>
        <row r="98">
          <cell r="B98">
            <v>106</v>
          </cell>
          <cell r="C98">
            <v>742460.0000972657</v>
          </cell>
          <cell r="D98">
            <v>560354.54923674138</v>
          </cell>
        </row>
        <row r="99">
          <cell r="B99">
            <v>107</v>
          </cell>
          <cell r="C99">
            <v>764370.23826742475</v>
          </cell>
          <cell r="D99">
            <v>603451.06404238276</v>
          </cell>
        </row>
        <row r="100">
          <cell r="B100">
            <v>108</v>
          </cell>
          <cell r="C100">
            <v>786962.83098750899</v>
          </cell>
          <cell r="D100">
            <v>647745.86000886839</v>
          </cell>
        </row>
        <row r="101">
          <cell r="B101">
            <v>109</v>
          </cell>
          <cell r="C101">
            <v>809547.10231064295</v>
          </cell>
          <cell r="D101">
            <v>693247.25853314856</v>
          </cell>
        </row>
        <row r="102">
          <cell r="B102">
            <v>110</v>
          </cell>
          <cell r="C102">
            <v>832139.69503072719</v>
          </cell>
          <cell r="D102">
            <v>739464.29719515529</v>
          </cell>
        </row>
        <row r="103">
          <cell r="B103">
            <v>111</v>
          </cell>
          <cell r="C103">
            <v>0</v>
          </cell>
          <cell r="D103">
            <v>785872.72798701876</v>
          </cell>
        </row>
        <row r="104">
          <cell r="B104">
            <v>112</v>
          </cell>
          <cell r="C104">
            <v>0</v>
          </cell>
          <cell r="D104">
            <v>832139.69503072719</v>
          </cell>
        </row>
      </sheetData>
      <sheetData sheetId="17">
        <row r="6">
          <cell r="B6" t="str">
            <v>남자</v>
          </cell>
        </row>
        <row r="7">
          <cell r="B7" t="str">
            <v>여자</v>
          </cell>
        </row>
        <row r="10">
          <cell r="B10">
            <v>15</v>
          </cell>
          <cell r="D10">
            <v>45</v>
          </cell>
        </row>
        <row r="11">
          <cell r="B11">
            <v>16</v>
          </cell>
          <cell r="D11">
            <v>46</v>
          </cell>
        </row>
        <row r="12">
          <cell r="B12">
            <v>17</v>
          </cell>
          <cell r="D12">
            <v>47</v>
          </cell>
        </row>
        <row r="13">
          <cell r="B13">
            <v>18</v>
          </cell>
          <cell r="D13">
            <v>48</v>
          </cell>
        </row>
        <row r="14">
          <cell r="B14">
            <v>19</v>
          </cell>
          <cell r="D14">
            <v>49</v>
          </cell>
        </row>
        <row r="15">
          <cell r="B15">
            <v>20</v>
          </cell>
          <cell r="D15">
            <v>50</v>
          </cell>
        </row>
        <row r="16">
          <cell r="B16">
            <v>21</v>
          </cell>
          <cell r="D16">
            <v>51</v>
          </cell>
        </row>
        <row r="17">
          <cell r="B17">
            <v>22</v>
          </cell>
          <cell r="D17">
            <v>52</v>
          </cell>
        </row>
        <row r="18">
          <cell r="B18">
            <v>23</v>
          </cell>
          <cell r="D18">
            <v>53</v>
          </cell>
        </row>
        <row r="19">
          <cell r="B19">
            <v>24</v>
          </cell>
          <cell r="D19">
            <v>54</v>
          </cell>
        </row>
        <row r="20">
          <cell r="B20">
            <v>25</v>
          </cell>
          <cell r="D20">
            <v>55</v>
          </cell>
        </row>
        <row r="21">
          <cell r="B21">
            <v>26</v>
          </cell>
          <cell r="D21">
            <v>56</v>
          </cell>
        </row>
        <row r="22">
          <cell r="B22">
            <v>27</v>
          </cell>
          <cell r="D22">
            <v>57</v>
          </cell>
        </row>
        <row r="23">
          <cell r="B23">
            <v>28</v>
          </cell>
          <cell r="D23">
            <v>58</v>
          </cell>
        </row>
        <row r="24">
          <cell r="B24">
            <v>29</v>
          </cell>
          <cell r="D24">
            <v>59</v>
          </cell>
        </row>
        <row r="25">
          <cell r="B25">
            <v>30</v>
          </cell>
          <cell r="D25">
            <v>60</v>
          </cell>
        </row>
        <row r="26">
          <cell r="B26">
            <v>31</v>
          </cell>
          <cell r="D26">
            <v>61</v>
          </cell>
        </row>
        <row r="27">
          <cell r="B27">
            <v>32</v>
          </cell>
          <cell r="D27">
            <v>62</v>
          </cell>
        </row>
        <row r="28">
          <cell r="B28">
            <v>33</v>
          </cell>
          <cell r="D28">
            <v>63</v>
          </cell>
        </row>
        <row r="29">
          <cell r="B29">
            <v>34</v>
          </cell>
          <cell r="D29">
            <v>64</v>
          </cell>
        </row>
        <row r="30">
          <cell r="B30">
            <v>35</v>
          </cell>
          <cell r="D30">
            <v>65</v>
          </cell>
        </row>
        <row r="31">
          <cell r="B31">
            <v>36</v>
          </cell>
          <cell r="D31">
            <v>66</v>
          </cell>
        </row>
        <row r="32">
          <cell r="B32">
            <v>37</v>
          </cell>
          <cell r="D32">
            <v>67</v>
          </cell>
        </row>
        <row r="33">
          <cell r="B33">
            <v>38</v>
          </cell>
          <cell r="D33">
            <v>68</v>
          </cell>
        </row>
        <row r="34">
          <cell r="B34">
            <v>39</v>
          </cell>
          <cell r="D34">
            <v>69</v>
          </cell>
        </row>
        <row r="35">
          <cell r="B35">
            <v>40</v>
          </cell>
          <cell r="D35">
            <v>70</v>
          </cell>
        </row>
        <row r="36">
          <cell r="B36">
            <v>41</v>
          </cell>
          <cell r="D36">
            <v>71</v>
          </cell>
        </row>
        <row r="37">
          <cell r="B37">
            <v>42</v>
          </cell>
          <cell r="D37">
            <v>72</v>
          </cell>
        </row>
        <row r="38">
          <cell r="B38">
            <v>43</v>
          </cell>
          <cell r="D38">
            <v>73</v>
          </cell>
        </row>
        <row r="39">
          <cell r="B39">
            <v>44</v>
          </cell>
          <cell r="D39">
            <v>74</v>
          </cell>
        </row>
        <row r="40">
          <cell r="B40">
            <v>45</v>
          </cell>
          <cell r="D40">
            <v>75</v>
          </cell>
        </row>
        <row r="41">
          <cell r="B41">
            <v>46</v>
          </cell>
          <cell r="D41">
            <v>76</v>
          </cell>
        </row>
        <row r="42">
          <cell r="B42">
            <v>47</v>
          </cell>
          <cell r="D42">
            <v>77</v>
          </cell>
        </row>
        <row r="43">
          <cell r="B43">
            <v>48</v>
          </cell>
          <cell r="D43">
            <v>78</v>
          </cell>
        </row>
        <row r="44">
          <cell r="B44">
            <v>49</v>
          </cell>
          <cell r="D44">
            <v>79</v>
          </cell>
        </row>
        <row r="45">
          <cell r="B45">
            <v>50</v>
          </cell>
          <cell r="D45">
            <v>80</v>
          </cell>
        </row>
        <row r="46">
          <cell r="B46">
            <v>51</v>
          </cell>
        </row>
        <row r="47">
          <cell r="B47">
            <v>52</v>
          </cell>
        </row>
        <row r="48">
          <cell r="B48">
            <v>53</v>
          </cell>
        </row>
        <row r="49">
          <cell r="B49">
            <v>54</v>
          </cell>
        </row>
        <row r="50">
          <cell r="B50">
            <v>55</v>
          </cell>
        </row>
        <row r="51">
          <cell r="B51">
            <v>56</v>
          </cell>
        </row>
        <row r="52">
          <cell r="B52">
            <v>57</v>
          </cell>
        </row>
        <row r="53">
          <cell r="B53">
            <v>58</v>
          </cell>
        </row>
        <row r="54">
          <cell r="B54">
            <v>59</v>
          </cell>
        </row>
        <row r="55">
          <cell r="B55">
            <v>60</v>
          </cell>
        </row>
        <row r="56">
          <cell r="B56">
            <v>61</v>
          </cell>
        </row>
        <row r="57">
          <cell r="B57">
            <v>62</v>
          </cell>
        </row>
        <row r="58">
          <cell r="B58">
            <v>63</v>
          </cell>
        </row>
        <row r="59">
          <cell r="B59">
            <v>64</v>
          </cell>
        </row>
        <row r="60">
          <cell r="B60">
            <v>65</v>
          </cell>
        </row>
        <row r="61">
          <cell r="B61">
            <v>66</v>
          </cell>
        </row>
        <row r="62">
          <cell r="B62">
            <v>67</v>
          </cell>
        </row>
        <row r="63">
          <cell r="B63">
            <v>68</v>
          </cell>
        </row>
        <row r="64">
          <cell r="B64">
            <v>69</v>
          </cell>
        </row>
        <row r="65">
          <cell r="B65">
            <v>70</v>
          </cell>
        </row>
        <row r="66">
          <cell r="B66">
            <v>71</v>
          </cell>
        </row>
        <row r="67">
          <cell r="B67">
            <v>72</v>
          </cell>
        </row>
        <row r="68">
          <cell r="B68">
            <v>73</v>
          </cell>
        </row>
        <row r="69">
          <cell r="B69">
            <v>74</v>
          </cell>
        </row>
        <row r="70">
          <cell r="B70">
            <v>75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준비서류"/>
      <sheetName val="재무 기초자료"/>
      <sheetName val="Option"/>
      <sheetName val="정기지출"/>
      <sheetName val="비정기지출"/>
    </sheetNames>
    <sheetDataSet>
      <sheetData sheetId="0" refreshError="1"/>
      <sheetData sheetId="1" refreshError="1"/>
      <sheetData sheetId="2">
        <row r="2">
          <cell r="A2" t="str">
            <v>청약저축/부금</v>
          </cell>
          <cell r="B2" t="str">
            <v>저축성보험</v>
          </cell>
          <cell r="C2" t="str">
            <v>생명보험</v>
          </cell>
          <cell r="E2" t="str">
            <v>본인</v>
          </cell>
          <cell r="F2" t="str">
            <v>주택담보대출</v>
          </cell>
          <cell r="G2" t="str">
            <v>청약저축/부금/예금</v>
          </cell>
        </row>
        <row r="3">
          <cell r="A3" t="str">
            <v>장기주택마련저축</v>
          </cell>
          <cell r="B3" t="str">
            <v>단기저축</v>
          </cell>
          <cell r="C3" t="str">
            <v>손해보험</v>
          </cell>
          <cell r="E3" t="str">
            <v>배우자</v>
          </cell>
          <cell r="F3" t="str">
            <v>신용대출</v>
          </cell>
          <cell r="G3" t="str">
            <v>장기주택마련저축</v>
          </cell>
        </row>
        <row r="4">
          <cell r="A4" t="str">
            <v>적금</v>
          </cell>
          <cell r="B4" t="str">
            <v>중기펀드</v>
          </cell>
          <cell r="E4" t="str">
            <v>자녀1</v>
          </cell>
          <cell r="F4" t="str">
            <v>현금서비스,카드론</v>
          </cell>
          <cell r="G4" t="str">
            <v>정기적금</v>
          </cell>
        </row>
        <row r="5">
          <cell r="B5" t="str">
            <v>세제적격연금</v>
          </cell>
          <cell r="E5" t="str">
            <v>자녀2</v>
          </cell>
          <cell r="F5" t="str">
            <v>학자금대출</v>
          </cell>
          <cell r="G5" t="str">
            <v>정기예금</v>
          </cell>
        </row>
        <row r="6">
          <cell r="B6" t="str">
            <v>변액연금</v>
          </cell>
          <cell r="E6" t="str">
            <v>자녀3</v>
          </cell>
          <cell r="F6" t="str">
            <v>지인차입금</v>
          </cell>
          <cell r="G6" t="str">
            <v>조합출자금</v>
          </cell>
        </row>
        <row r="7">
          <cell r="B7" t="str">
            <v>변액유니버셜</v>
          </cell>
          <cell r="F7" t="str">
            <v>자동차할부</v>
          </cell>
        </row>
        <row r="8">
          <cell r="F8" t="str">
            <v>예적금담보대출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현금흐름"/>
      <sheetName val="펀드계산"/>
      <sheetName val="적금과 자산포트폴리오"/>
      <sheetName val="Report1"/>
      <sheetName val="교육플랜"/>
      <sheetName val="그래프"/>
      <sheetName val="Facts"/>
      <sheetName val="CashFlow"/>
      <sheetName val="CashFlow (2)"/>
      <sheetName val="Investment"/>
      <sheetName val="Report2"/>
      <sheetName val="VUL"/>
      <sheetName val="위험보험료"/>
      <sheetName val="대출상환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F13">
            <v>3000000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적금과 자산포트폴리오 (혼합성장)"/>
      <sheetName val="적금과 자산포트폴리오 (혼합성장) (2)"/>
      <sheetName val="펀드계산"/>
      <sheetName val="적금과 자산포트폴리오"/>
      <sheetName val="Report1"/>
      <sheetName val="교육플랜"/>
      <sheetName val="그래프"/>
      <sheetName val="Facts"/>
      <sheetName val="CashFlow"/>
      <sheetName val="CashFlow (2)"/>
      <sheetName val="CashFlow (3)"/>
      <sheetName val="Investment"/>
      <sheetName val="Report2"/>
      <sheetName val="VUL"/>
      <sheetName val="위험보험료"/>
      <sheetName val="대출상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0">
          <cell r="E10">
            <v>3.5000000000000003E-2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s"/>
      <sheetName val="CashFlow"/>
      <sheetName val="Investment"/>
      <sheetName val="Report1"/>
      <sheetName val="Report2"/>
      <sheetName val="Report3"/>
      <sheetName val="VUL"/>
      <sheetName val="위험보험료"/>
      <sheetName val="Sheet1"/>
      <sheetName val="Sheet2"/>
      <sheetName val="펀드계산"/>
      <sheetName val="표지"/>
      <sheetName val="적금과 자산포트폴리오"/>
      <sheetName val="Action plan1 (2)"/>
      <sheetName val="Sheet3"/>
      <sheetName val="뉴코아"/>
      <sheetName val="이랜드 4차"/>
      <sheetName val="이랜드 5차"/>
      <sheetName val="전력연구원1차"/>
      <sheetName val="현대오일뱅크"/>
      <sheetName val="이랜드신입디자이너"/>
      <sheetName val="모네타060502"/>
      <sheetName val="CashFlow (2)"/>
      <sheetName val="CashFlow-1 (2)"/>
    </sheetNames>
    <sheetDataSet>
      <sheetData sheetId="0" refreshError="1">
        <row r="13">
          <cell r="F13">
            <v>3600000</v>
          </cell>
        </row>
        <row r="14">
          <cell r="F14">
            <v>3600000</v>
          </cell>
        </row>
        <row r="15">
          <cell r="F15">
            <v>6000000</v>
          </cell>
        </row>
        <row r="17">
          <cell r="F17">
            <v>12000000</v>
          </cell>
        </row>
        <row r="18">
          <cell r="F18">
            <v>36000000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준비서류"/>
      <sheetName val="재무 기초자료"/>
      <sheetName val="Facts"/>
      <sheetName val="정기지출"/>
      <sheetName val="비정기지출"/>
      <sheetName val="변경전"/>
      <sheetName val="변경후"/>
      <sheetName val="CashFlow(단기)"/>
      <sheetName val="CashFlow(중장기)"/>
      <sheetName val="목적자금"/>
      <sheetName val="대출"/>
      <sheetName val="미래가치"/>
    </sheetNames>
    <sheetDataSet>
      <sheetData sheetId="0" refreshError="1"/>
      <sheetData sheetId="1">
        <row r="96">
          <cell r="B96" t="str">
            <v>남</v>
          </cell>
        </row>
        <row r="102">
          <cell r="B102" t="str">
            <v>여</v>
          </cell>
        </row>
        <row r="107">
          <cell r="B107" t="str">
            <v>남</v>
          </cell>
        </row>
        <row r="108">
          <cell r="B108" t="str">
            <v>남</v>
          </cell>
        </row>
        <row r="109">
          <cell r="B109" t="str">
            <v>남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8BDBE-3A9E-4EFA-BA94-B567198D76E8}">
  <sheetPr>
    <pageSetUpPr fitToPage="1"/>
  </sheetPr>
  <dimension ref="B2:CG370"/>
  <sheetViews>
    <sheetView tabSelected="1" zoomScale="85" zoomScaleNormal="85" workbookViewId="0">
      <pane ySplit="10" topLeftCell="A11" activePane="bottomLeft" state="frozen"/>
      <selection activeCell="B7" sqref="B7:I7"/>
      <selection pane="bottomLeft" activeCell="B2" sqref="B2:Q30"/>
    </sheetView>
  </sheetViews>
  <sheetFormatPr defaultColWidth="9.59765625" defaultRowHeight="18.75" customHeight="1" x14ac:dyDescent="0.4"/>
  <cols>
    <col min="1" max="1" width="3.59765625" style="2" customWidth="1"/>
    <col min="2" max="2" width="11.09765625" style="2" customWidth="1"/>
    <col min="3" max="3" width="3.09765625" style="2" customWidth="1"/>
    <col min="4" max="4" width="5.59765625" style="2" customWidth="1"/>
    <col min="5" max="5" width="13.8984375" style="2" customWidth="1"/>
    <col min="6" max="6" width="12.09765625" style="2" hidden="1" customWidth="1"/>
    <col min="7" max="9" width="12.09765625" style="2" customWidth="1"/>
    <col min="10" max="10" width="13.09765625" style="2" bestFit="1" customWidth="1"/>
    <col min="11" max="11" width="2.59765625" style="2" customWidth="1"/>
    <col min="12" max="12" width="13.8984375" style="2" customWidth="1"/>
    <col min="13" max="13" width="11.8984375" style="2" hidden="1" customWidth="1"/>
    <col min="14" max="17" width="14.09765625" style="2" customWidth="1"/>
    <col min="18" max="18" width="3.59765625" style="2" customWidth="1"/>
    <col min="19" max="19" width="11.09765625" style="2" customWidth="1"/>
    <col min="20" max="20" width="3.09765625" style="2" customWidth="1"/>
    <col min="21" max="21" width="5.59765625" style="2" customWidth="1"/>
    <col min="22" max="22" width="14.8984375" style="2" customWidth="1"/>
    <col min="23" max="26" width="12.09765625" style="2" customWidth="1"/>
    <col min="27" max="27" width="13.09765625" style="2" bestFit="1" customWidth="1"/>
    <col min="28" max="28" width="2.59765625" style="2" customWidth="1"/>
    <col min="29" max="29" width="12.09765625" style="2" customWidth="1"/>
    <col min="30" max="30" width="11.8984375" style="2" bestFit="1" customWidth="1"/>
    <col min="31" max="34" width="14.09765625" style="2" customWidth="1"/>
    <col min="35" max="35" width="3.59765625" style="2" customWidth="1"/>
    <col min="36" max="36" width="11.09765625" style="2" customWidth="1"/>
    <col min="37" max="37" width="3.09765625" style="2" customWidth="1"/>
    <col min="38" max="38" width="5.59765625" style="2" customWidth="1"/>
    <col min="39" max="43" width="12.09765625" style="2" customWidth="1"/>
    <col min="44" max="44" width="13.09765625" style="2" bestFit="1" customWidth="1"/>
    <col min="45" max="45" width="2.59765625" style="2" customWidth="1"/>
    <col min="46" max="46" width="12.09765625" style="2" customWidth="1"/>
    <col min="47" max="47" width="11.8984375" style="2" bestFit="1" customWidth="1"/>
    <col min="48" max="51" width="14.09765625" style="2" customWidth="1"/>
    <col min="52" max="52" width="3.59765625" style="2" customWidth="1"/>
    <col min="53" max="53" width="11.09765625" style="2" customWidth="1"/>
    <col min="54" max="54" width="3.09765625" style="2" customWidth="1"/>
    <col min="55" max="55" width="5.59765625" style="2" customWidth="1"/>
    <col min="56" max="60" width="12.09765625" style="2" customWidth="1"/>
    <col min="61" max="61" width="13.09765625" style="2" bestFit="1" customWidth="1"/>
    <col min="62" max="62" width="2.59765625" style="2" customWidth="1"/>
    <col min="63" max="63" width="12.09765625" style="2" customWidth="1"/>
    <col min="64" max="64" width="11.8984375" style="2" bestFit="1" customWidth="1"/>
    <col min="65" max="68" width="14.09765625" style="2" customWidth="1"/>
    <col min="69" max="69" width="3.59765625" style="2" customWidth="1"/>
    <col min="70" max="70" width="11.09765625" style="2" customWidth="1"/>
    <col min="71" max="71" width="3.09765625" style="2" customWidth="1"/>
    <col min="72" max="72" width="5.59765625" style="2" customWidth="1"/>
    <col min="73" max="77" width="12.09765625" style="2" customWidth="1"/>
    <col min="78" max="78" width="13.09765625" style="2" bestFit="1" customWidth="1"/>
    <col min="79" max="79" width="2.59765625" style="2" customWidth="1"/>
    <col min="80" max="80" width="12.09765625" style="2" customWidth="1"/>
    <col min="81" max="81" width="11.8984375" style="2" bestFit="1" customWidth="1"/>
    <col min="82" max="85" width="14.09765625" style="2" customWidth="1"/>
    <col min="86" max="16384" width="9.59765625" style="2"/>
  </cols>
  <sheetData>
    <row r="2" spans="2:85" ht="18.75" customHeight="1" x14ac:dyDescent="0.4">
      <c r="B2" s="1" t="s">
        <v>0</v>
      </c>
      <c r="S2" s="1" t="s">
        <v>0</v>
      </c>
      <c r="AJ2" s="1" t="s">
        <v>0</v>
      </c>
      <c r="BA2" s="1" t="s">
        <v>0</v>
      </c>
      <c r="BR2" s="1" t="s">
        <v>0</v>
      </c>
    </row>
    <row r="4" spans="2:85" ht="27" customHeight="1" x14ac:dyDescent="0.4">
      <c r="B4" s="3" t="s">
        <v>1</v>
      </c>
      <c r="C4" s="54" t="s">
        <v>23</v>
      </c>
      <c r="D4" s="55"/>
      <c r="E4" s="55"/>
      <c r="F4" s="55"/>
      <c r="G4" s="56"/>
      <c r="S4" s="3" t="s">
        <v>2</v>
      </c>
      <c r="T4" s="54"/>
      <c r="U4" s="55"/>
      <c r="V4" s="55"/>
      <c r="W4" s="55"/>
      <c r="X4" s="56"/>
      <c r="AJ4" s="3" t="s">
        <v>3</v>
      </c>
      <c r="AK4" s="54"/>
      <c r="AL4" s="55"/>
      <c r="AM4" s="55"/>
      <c r="AN4" s="55"/>
      <c r="AO4" s="56"/>
      <c r="BA4" s="3" t="s">
        <v>4</v>
      </c>
      <c r="BB4" s="54"/>
      <c r="BC4" s="55"/>
      <c r="BD4" s="55"/>
      <c r="BE4" s="55"/>
      <c r="BF4" s="56"/>
      <c r="BR4" s="3" t="s">
        <v>5</v>
      </c>
      <c r="BS4" s="54"/>
      <c r="BT4" s="55"/>
      <c r="BU4" s="55"/>
      <c r="BV4" s="55"/>
      <c r="BW4" s="56"/>
    </row>
    <row r="5" spans="2:85" ht="27" customHeight="1" x14ac:dyDescent="0.4">
      <c r="B5" s="4" t="s">
        <v>6</v>
      </c>
      <c r="C5" s="57">
        <v>120000000</v>
      </c>
      <c r="D5" s="58"/>
      <c r="E5" s="58"/>
      <c r="F5" s="58"/>
      <c r="G5" s="5" t="s">
        <v>7</v>
      </c>
      <c r="S5" s="4" t="s">
        <v>6</v>
      </c>
      <c r="T5" s="57">
        <v>90000000</v>
      </c>
      <c r="U5" s="58"/>
      <c r="V5" s="58"/>
      <c r="W5" s="58"/>
      <c r="X5" s="5" t="s">
        <v>7</v>
      </c>
      <c r="AJ5" s="4" t="s">
        <v>6</v>
      </c>
      <c r="AK5" s="57"/>
      <c r="AL5" s="58"/>
      <c r="AM5" s="58"/>
      <c r="AN5" s="58"/>
      <c r="AO5" s="5" t="s">
        <v>7</v>
      </c>
      <c r="BA5" s="4" t="s">
        <v>6</v>
      </c>
      <c r="BB5" s="57"/>
      <c r="BC5" s="58"/>
      <c r="BD5" s="58"/>
      <c r="BE5" s="58"/>
      <c r="BF5" s="5" t="s">
        <v>7</v>
      </c>
      <c r="BR5" s="4" t="s">
        <v>6</v>
      </c>
      <c r="BS5" s="57">
        <v>5000000</v>
      </c>
      <c r="BT5" s="58"/>
      <c r="BU5" s="58"/>
      <c r="BV5" s="58"/>
      <c r="BW5" s="5" t="s">
        <v>7</v>
      </c>
    </row>
    <row r="6" spans="2:85" ht="27" customHeight="1" x14ac:dyDescent="0.4">
      <c r="B6" s="4" t="s">
        <v>8</v>
      </c>
      <c r="C6" s="50">
        <v>3.3</v>
      </c>
      <c r="D6" s="51"/>
      <c r="E6" s="51"/>
      <c r="F6" s="51"/>
      <c r="G6" s="5" t="s">
        <v>9</v>
      </c>
      <c r="S6" s="4" t="s">
        <v>8</v>
      </c>
      <c r="T6" s="50">
        <v>3.3</v>
      </c>
      <c r="U6" s="51"/>
      <c r="V6" s="51"/>
      <c r="W6" s="51"/>
      <c r="X6" s="5" t="s">
        <v>9</v>
      </c>
      <c r="AJ6" s="4" t="s">
        <v>8</v>
      </c>
      <c r="AK6" s="50"/>
      <c r="AL6" s="51"/>
      <c r="AM6" s="51"/>
      <c r="AN6" s="51"/>
      <c r="AO6" s="5" t="s">
        <v>9</v>
      </c>
      <c r="BA6" s="4" t="s">
        <v>8</v>
      </c>
      <c r="BB6" s="50"/>
      <c r="BC6" s="51"/>
      <c r="BD6" s="51"/>
      <c r="BE6" s="51"/>
      <c r="BF6" s="5" t="s">
        <v>9</v>
      </c>
      <c r="BR6" s="4" t="s">
        <v>8</v>
      </c>
      <c r="BS6" s="50">
        <v>2</v>
      </c>
      <c r="BT6" s="51"/>
      <c r="BU6" s="51"/>
      <c r="BV6" s="51"/>
      <c r="BW6" s="5" t="s">
        <v>9</v>
      </c>
    </row>
    <row r="7" spans="2:85" ht="27" customHeight="1" x14ac:dyDescent="0.4">
      <c r="B7" s="6" t="s">
        <v>10</v>
      </c>
      <c r="C7" s="52">
        <v>30</v>
      </c>
      <c r="D7" s="53"/>
      <c r="E7" s="53"/>
      <c r="F7" s="53"/>
      <c r="G7" s="7" t="s">
        <v>11</v>
      </c>
      <c r="S7" s="6" t="s">
        <v>10</v>
      </c>
      <c r="T7" s="52">
        <v>1</v>
      </c>
      <c r="U7" s="53"/>
      <c r="V7" s="53"/>
      <c r="W7" s="53"/>
      <c r="X7" s="7" t="s">
        <v>11</v>
      </c>
      <c r="AJ7" s="6" t="s">
        <v>10</v>
      </c>
      <c r="AK7" s="52">
        <v>1</v>
      </c>
      <c r="AL7" s="53"/>
      <c r="AM7" s="53"/>
      <c r="AN7" s="53"/>
      <c r="AO7" s="7" t="s">
        <v>11</v>
      </c>
      <c r="BA7" s="6" t="s">
        <v>10</v>
      </c>
      <c r="BB7" s="52">
        <v>1</v>
      </c>
      <c r="BC7" s="53"/>
      <c r="BD7" s="53"/>
      <c r="BE7" s="53"/>
      <c r="BF7" s="7" t="s">
        <v>11</v>
      </c>
      <c r="BR7" s="6" t="s">
        <v>10</v>
      </c>
      <c r="BS7" s="52">
        <v>1</v>
      </c>
      <c r="BT7" s="53"/>
      <c r="BU7" s="53"/>
      <c r="BV7" s="53"/>
      <c r="BW7" s="7" t="s">
        <v>11</v>
      </c>
    </row>
    <row r="8" spans="2:85" ht="13.5" customHeight="1" x14ac:dyDescent="0.4"/>
    <row r="9" spans="2:85" s="8" customFormat="1" ht="13.5" customHeight="1" thickBot="1" x14ac:dyDescent="0.35">
      <c r="D9" s="9" t="s">
        <v>12</v>
      </c>
      <c r="J9" s="10" t="s">
        <v>13</v>
      </c>
      <c r="L9" s="9" t="s">
        <v>14</v>
      </c>
      <c r="Q9" s="10" t="s">
        <v>13</v>
      </c>
      <c r="U9" s="9" t="s">
        <v>12</v>
      </c>
      <c r="AA9" s="10" t="s">
        <v>13</v>
      </c>
      <c r="AC9" s="9" t="s">
        <v>14</v>
      </c>
      <c r="AH9" s="10" t="s">
        <v>13</v>
      </c>
      <c r="AL9" s="9" t="s">
        <v>12</v>
      </c>
      <c r="AR9" s="10" t="s">
        <v>13</v>
      </c>
      <c r="AT9" s="9" t="s">
        <v>14</v>
      </c>
      <c r="AY9" s="10" t="s">
        <v>13</v>
      </c>
      <c r="BC9" s="9" t="s">
        <v>12</v>
      </c>
      <c r="BI9" s="10" t="s">
        <v>13</v>
      </c>
      <c r="BK9" s="9" t="s">
        <v>14</v>
      </c>
      <c r="BP9" s="10" t="s">
        <v>13</v>
      </c>
      <c r="BT9" s="9" t="s">
        <v>12</v>
      </c>
      <c r="BZ9" s="10" t="s">
        <v>13</v>
      </c>
      <c r="CB9" s="9" t="s">
        <v>14</v>
      </c>
      <c r="CG9" s="10" t="s">
        <v>13</v>
      </c>
    </row>
    <row r="10" spans="2:85" s="8" customFormat="1" ht="20.25" customHeight="1" x14ac:dyDescent="0.4">
      <c r="B10" s="11" t="s">
        <v>15</v>
      </c>
      <c r="D10" s="12" t="s">
        <v>16</v>
      </c>
      <c r="E10" s="12" t="s">
        <v>17</v>
      </c>
      <c r="F10" s="13" t="s">
        <v>18</v>
      </c>
      <c r="G10" s="14" t="s">
        <v>19</v>
      </c>
      <c r="H10" s="15" t="s">
        <v>20</v>
      </c>
      <c r="I10" s="16" t="s">
        <v>21</v>
      </c>
      <c r="J10" s="17" t="s">
        <v>22</v>
      </c>
      <c r="K10" s="2"/>
      <c r="L10" s="12" t="s">
        <v>17</v>
      </c>
      <c r="M10" s="14" t="s">
        <v>18</v>
      </c>
      <c r="N10" s="14" t="s">
        <v>19</v>
      </c>
      <c r="O10" s="15" t="s">
        <v>20</v>
      </c>
      <c r="P10" s="16" t="s">
        <v>21</v>
      </c>
      <c r="Q10" s="17" t="s">
        <v>22</v>
      </c>
      <c r="S10" s="11" t="s">
        <v>15</v>
      </c>
      <c r="U10" s="12" t="s">
        <v>16</v>
      </c>
      <c r="V10" s="12" t="s">
        <v>17</v>
      </c>
      <c r="W10" s="13" t="s">
        <v>18</v>
      </c>
      <c r="X10" s="14" t="s">
        <v>19</v>
      </c>
      <c r="Y10" s="15" t="s">
        <v>20</v>
      </c>
      <c r="Z10" s="16" t="s">
        <v>21</v>
      </c>
      <c r="AA10" s="17" t="s">
        <v>22</v>
      </c>
      <c r="AB10" s="2"/>
      <c r="AC10" s="12" t="s">
        <v>17</v>
      </c>
      <c r="AD10" s="14" t="s">
        <v>18</v>
      </c>
      <c r="AE10" s="14" t="s">
        <v>19</v>
      </c>
      <c r="AF10" s="15" t="s">
        <v>20</v>
      </c>
      <c r="AG10" s="16" t="s">
        <v>21</v>
      </c>
      <c r="AH10" s="17" t="s">
        <v>22</v>
      </c>
      <c r="AJ10" s="11" t="s">
        <v>15</v>
      </c>
      <c r="AL10" s="12" t="s">
        <v>16</v>
      </c>
      <c r="AM10" s="12" t="s">
        <v>17</v>
      </c>
      <c r="AN10" s="13" t="s">
        <v>18</v>
      </c>
      <c r="AO10" s="14" t="s">
        <v>19</v>
      </c>
      <c r="AP10" s="15" t="s">
        <v>20</v>
      </c>
      <c r="AQ10" s="16" t="s">
        <v>21</v>
      </c>
      <c r="AR10" s="17" t="s">
        <v>22</v>
      </c>
      <c r="AS10" s="2"/>
      <c r="AT10" s="12" t="s">
        <v>17</v>
      </c>
      <c r="AU10" s="14" t="s">
        <v>18</v>
      </c>
      <c r="AV10" s="14" t="s">
        <v>19</v>
      </c>
      <c r="AW10" s="15" t="s">
        <v>20</v>
      </c>
      <c r="AX10" s="16" t="s">
        <v>21</v>
      </c>
      <c r="AY10" s="17" t="s">
        <v>22</v>
      </c>
      <c r="BA10" s="11" t="s">
        <v>15</v>
      </c>
      <c r="BC10" s="12" t="s">
        <v>16</v>
      </c>
      <c r="BD10" s="12" t="s">
        <v>17</v>
      </c>
      <c r="BE10" s="13" t="s">
        <v>18</v>
      </c>
      <c r="BF10" s="14" t="s">
        <v>19</v>
      </c>
      <c r="BG10" s="15" t="s">
        <v>20</v>
      </c>
      <c r="BH10" s="16" t="s">
        <v>21</v>
      </c>
      <c r="BI10" s="17" t="s">
        <v>22</v>
      </c>
      <c r="BJ10" s="2"/>
      <c r="BK10" s="12" t="s">
        <v>17</v>
      </c>
      <c r="BL10" s="14" t="s">
        <v>18</v>
      </c>
      <c r="BM10" s="14" t="s">
        <v>19</v>
      </c>
      <c r="BN10" s="15" t="s">
        <v>20</v>
      </c>
      <c r="BO10" s="16" t="s">
        <v>21</v>
      </c>
      <c r="BP10" s="17" t="s">
        <v>22</v>
      </c>
      <c r="BR10" s="11" t="s">
        <v>15</v>
      </c>
      <c r="BT10" s="12" t="s">
        <v>16</v>
      </c>
      <c r="BU10" s="12" t="s">
        <v>17</v>
      </c>
      <c r="BV10" s="13" t="s">
        <v>18</v>
      </c>
      <c r="BW10" s="14" t="s">
        <v>19</v>
      </c>
      <c r="BX10" s="15" t="s">
        <v>20</v>
      </c>
      <c r="BY10" s="16" t="s">
        <v>21</v>
      </c>
      <c r="BZ10" s="17" t="s">
        <v>22</v>
      </c>
      <c r="CA10" s="2"/>
      <c r="CB10" s="12" t="s">
        <v>17</v>
      </c>
      <c r="CC10" s="14" t="s">
        <v>18</v>
      </c>
      <c r="CD10" s="14" t="s">
        <v>19</v>
      </c>
      <c r="CE10" s="15" t="s">
        <v>20</v>
      </c>
      <c r="CF10" s="16" t="s">
        <v>21</v>
      </c>
      <c r="CG10" s="17" t="s">
        <v>22</v>
      </c>
    </row>
    <row r="11" spans="2:85" ht="18.75" customHeight="1" x14ac:dyDescent="0.4">
      <c r="B11" s="18">
        <v>45536</v>
      </c>
      <c r="D11" s="19">
        <v>1</v>
      </c>
      <c r="E11" s="20">
        <f>C5</f>
        <v>120000000</v>
      </c>
      <c r="F11" s="21"/>
      <c r="G11" s="22">
        <f>+I11-H11</f>
        <v>195550</v>
      </c>
      <c r="H11" s="23">
        <f t="shared" ref="H11:H74" si="0">ROUND(E11*C$6%/12,-1)</f>
        <v>330000</v>
      </c>
      <c r="I11" s="24">
        <f t="shared" ref="I11:I74" si="1">ROUND(IF(E11&gt;PMT(C$6%/12,C$7*12,-C$5),PMT(C$6%/12,C$7*12,-C$5),E11),-1)</f>
        <v>525550</v>
      </c>
      <c r="J11" s="25">
        <f>IF(I11&lt;&gt;0,H11,0)</f>
        <v>330000</v>
      </c>
      <c r="L11" s="26">
        <f>+C5</f>
        <v>120000000</v>
      </c>
      <c r="M11" s="27"/>
      <c r="N11" s="22">
        <f>ROUND(IF(L11&gt;C$5/(C$7*12),C$5/(C$7*12),L11),-1)</f>
        <v>333330</v>
      </c>
      <c r="O11" s="23">
        <f t="shared" ref="O11:O74" si="2">ROUND(L11*C$6%/12,-1)</f>
        <v>330000</v>
      </c>
      <c r="P11" s="28">
        <f>+N11+O11</f>
        <v>663330</v>
      </c>
      <c r="Q11" s="25">
        <f>IF(P11&lt;&gt;0,O11,0)</f>
        <v>330000</v>
      </c>
      <c r="S11" s="18">
        <f>+B11</f>
        <v>45536</v>
      </c>
      <c r="U11" s="19">
        <v>1</v>
      </c>
      <c r="V11" s="20">
        <f>T5</f>
        <v>90000000</v>
      </c>
      <c r="W11" s="21"/>
      <c r="X11" s="22">
        <f>+Z11-Y11</f>
        <v>7387240</v>
      </c>
      <c r="Y11" s="23">
        <f t="shared" ref="Y11:Y74" si="3">ROUND(V11*T$6%/12,-1)</f>
        <v>247500</v>
      </c>
      <c r="Z11" s="24">
        <f t="shared" ref="Z11:Z74" si="4">ROUND(IF(V11&gt;PMT(T$6%/12,T$7*12,-T$5),PMT(T$6%/12,T$7*12,-T$5),V11),-1)</f>
        <v>7634740</v>
      </c>
      <c r="AA11" s="25">
        <f>IF(Z11&lt;&gt;0,Y11,0)</f>
        <v>247500</v>
      </c>
      <c r="AC11" s="26">
        <f>+T5</f>
        <v>90000000</v>
      </c>
      <c r="AD11" s="27"/>
      <c r="AE11" s="22">
        <f>ROUND(IF(AC11&gt;T$5/(T$7*12),T$5/(T$7*12),AC11),-1)</f>
        <v>7500000</v>
      </c>
      <c r="AF11" s="23">
        <f t="shared" ref="AF11:AF74" si="5">ROUND(AC11*T$6%/12,-1)</f>
        <v>247500</v>
      </c>
      <c r="AG11" s="28">
        <f>+AE11+AF11</f>
        <v>7747500</v>
      </c>
      <c r="AH11" s="25">
        <f>IF(AG11&lt;&gt;0,AF11,0)</f>
        <v>247500</v>
      </c>
      <c r="AJ11" s="18">
        <f>+S11</f>
        <v>45536</v>
      </c>
      <c r="AL11" s="19">
        <v>1</v>
      </c>
      <c r="AM11" s="20">
        <f>AK5</f>
        <v>0</v>
      </c>
      <c r="AN11" s="21"/>
      <c r="AO11" s="22">
        <f>+AQ11-AP11</f>
        <v>0</v>
      </c>
      <c r="AP11" s="23">
        <f t="shared" ref="AP11:AP74" si="6">ROUND(AM11*AK$6%/12,-1)</f>
        <v>0</v>
      </c>
      <c r="AQ11" s="24">
        <f t="shared" ref="AQ11:AQ74" si="7">ROUND(IF(AM11&gt;PMT(AK$6%/12,AK$7*12,-AK$5),PMT(AK$6%/12,AK$7*12,-AK$5),AM11),-1)</f>
        <v>0</v>
      </c>
      <c r="AR11" s="25">
        <f>IF(AQ11&lt;&gt;0,AP11,0)</f>
        <v>0</v>
      </c>
      <c r="AT11" s="26">
        <f>+AK5</f>
        <v>0</v>
      </c>
      <c r="AU11" s="27"/>
      <c r="AV11" s="22">
        <f>ROUND(IF(AT11&gt;AK$5/(AK$7*12),AK$5/(AK$7*12),AT11),-1)</f>
        <v>0</v>
      </c>
      <c r="AW11" s="23">
        <f t="shared" ref="AW11:AW74" si="8">ROUND(AT11*AK$6%/12,-1)</f>
        <v>0</v>
      </c>
      <c r="AX11" s="28">
        <f>+AV11+AW11</f>
        <v>0</v>
      </c>
      <c r="AY11" s="25">
        <f>IF(AX11&lt;&gt;0,AW11,0)</f>
        <v>0</v>
      </c>
      <c r="BA11" s="18">
        <f>+AJ11</f>
        <v>45536</v>
      </c>
      <c r="BC11" s="19">
        <v>1</v>
      </c>
      <c r="BD11" s="20">
        <f>BB5</f>
        <v>0</v>
      </c>
      <c r="BE11" s="21"/>
      <c r="BF11" s="22">
        <f>+BH11-BG11</f>
        <v>0</v>
      </c>
      <c r="BG11" s="23">
        <f t="shared" ref="BG11:BG74" si="9">ROUND(BD11*BB$6%/12,-1)</f>
        <v>0</v>
      </c>
      <c r="BH11" s="24">
        <f t="shared" ref="BH11:BH74" si="10">ROUND(IF(BD11&gt;PMT(BB$6%/12,BB$7*12,-BB$5),PMT(BB$6%/12,BB$7*12,-BB$5),BD11),-1)</f>
        <v>0</v>
      </c>
      <c r="BI11" s="25">
        <f>IF(BH11&lt;&gt;0,BG11,0)</f>
        <v>0</v>
      </c>
      <c r="BK11" s="26">
        <f>+BB5</f>
        <v>0</v>
      </c>
      <c r="BL11" s="27"/>
      <c r="BM11" s="22">
        <f>ROUND(IF(BK11&gt;BB$5/(BB$7*12),BB$5/(BB$7*12),BK11),-1)</f>
        <v>0</v>
      </c>
      <c r="BN11" s="23">
        <f t="shared" ref="BN11:BN74" si="11">ROUND(BK11*BB$6%/12,-1)</f>
        <v>0</v>
      </c>
      <c r="BO11" s="28">
        <f>+BM11+BN11</f>
        <v>0</v>
      </c>
      <c r="BP11" s="25">
        <f>IF(BO11&lt;&gt;0,BN11,0)</f>
        <v>0</v>
      </c>
      <c r="BR11" s="18">
        <f>+BA11</f>
        <v>45536</v>
      </c>
      <c r="BT11" s="19">
        <v>1</v>
      </c>
      <c r="BU11" s="20">
        <f>BS5</f>
        <v>5000000</v>
      </c>
      <c r="BV11" s="21"/>
      <c r="BW11" s="22">
        <f>+BY11-BX11</f>
        <v>412860</v>
      </c>
      <c r="BX11" s="23">
        <f t="shared" ref="BX11:BX74" si="12">ROUND(BU11*BS$6%/12,-1)</f>
        <v>8330</v>
      </c>
      <c r="BY11" s="24">
        <f t="shared" ref="BY11:BY74" si="13">ROUND(IF(BU11&gt;PMT(BS$6%/12,BS$7*12,-BS$5),PMT(BS$6%/12,BS$7*12,-BS$5),BU11),-1)</f>
        <v>421190</v>
      </c>
      <c r="BZ11" s="25">
        <f>IF(BY11&lt;&gt;0,BX11,0)</f>
        <v>8330</v>
      </c>
      <c r="CB11" s="26">
        <f>+BS5</f>
        <v>5000000</v>
      </c>
      <c r="CC11" s="27"/>
      <c r="CD11" s="22">
        <f>ROUND(IF(CB11&gt;BS$5/(BS$7*12),BS$5/(BS$7*12),CB11),-1)</f>
        <v>416670</v>
      </c>
      <c r="CE11" s="23">
        <f t="shared" ref="CE11:CE74" si="14">ROUND(CB11*BS$6%/12,-1)</f>
        <v>8330</v>
      </c>
      <c r="CF11" s="28">
        <f>+CD11+CE11</f>
        <v>425000</v>
      </c>
      <c r="CG11" s="25">
        <f>IF(CF11&lt;&gt;0,CE11,0)</f>
        <v>8330</v>
      </c>
    </row>
    <row r="12" spans="2:85" ht="18.75" customHeight="1" x14ac:dyDescent="0.4">
      <c r="B12" s="29">
        <f>DATE(YEAR(B11), MONTH(B11)+1, DAY(B11))</f>
        <v>45566</v>
      </c>
      <c r="D12" s="30">
        <f>+D11+1</f>
        <v>2</v>
      </c>
      <c r="E12" s="31">
        <f>IF(E11-F11&gt;0,E11-F11-G11,0)</f>
        <v>119804450</v>
      </c>
      <c r="F12" s="32"/>
      <c r="G12" s="33">
        <f t="shared" ref="G12:G75" si="15">+I12-H12</f>
        <v>196090</v>
      </c>
      <c r="H12" s="34">
        <f t="shared" si="0"/>
        <v>329460</v>
      </c>
      <c r="I12" s="35">
        <f t="shared" si="1"/>
        <v>525550</v>
      </c>
      <c r="J12" s="36">
        <f>IF(I12&lt;&gt;0,H12+J11,0)</f>
        <v>659460</v>
      </c>
      <c r="L12" s="31">
        <f>IF(L11-M11&gt;0,L11-M11-N11,0)</f>
        <v>119666670</v>
      </c>
      <c r="M12" s="37"/>
      <c r="N12" s="33">
        <f t="shared" ref="N12:N75" si="16">ROUND(IF(L12&gt;C$5/(C$7*12),C$5/(C$7*12),L12),-1)</f>
        <v>333330</v>
      </c>
      <c r="O12" s="34">
        <f t="shared" si="2"/>
        <v>329080</v>
      </c>
      <c r="P12" s="38">
        <f t="shared" ref="P12:P75" si="17">+N12+O12</f>
        <v>662410</v>
      </c>
      <c r="Q12" s="36">
        <f>IF(P12&lt;&gt;0,O12+Q11,0)</f>
        <v>659080</v>
      </c>
      <c r="S12" s="29">
        <f>DATE(YEAR(S11), MONTH(S11)+1, DAY(S11))</f>
        <v>45566</v>
      </c>
      <c r="U12" s="30">
        <f>+U11+1</f>
        <v>2</v>
      </c>
      <c r="V12" s="31">
        <f>IF(V11-W11&gt;0,V11-W11-X11,0)</f>
        <v>82612760</v>
      </c>
      <c r="W12" s="32"/>
      <c r="X12" s="33">
        <f t="shared" ref="X12:X75" si="18">+Z12-Y12</f>
        <v>7407550</v>
      </c>
      <c r="Y12" s="34">
        <f t="shared" si="3"/>
        <v>227190</v>
      </c>
      <c r="Z12" s="35">
        <f t="shared" si="4"/>
        <v>7634740</v>
      </c>
      <c r="AA12" s="36">
        <f>IF(Z12&lt;&gt;0,Y12+AA11,0)</f>
        <v>474690</v>
      </c>
      <c r="AC12" s="31">
        <f>IF(AC11-AD11&gt;0,AC11-AD11-AE11,0)</f>
        <v>82500000</v>
      </c>
      <c r="AD12" s="37"/>
      <c r="AE12" s="33">
        <f t="shared" ref="AE12:AE75" si="19">ROUND(IF(AC12&gt;T$5/(T$7*12),T$5/(T$7*12),AC12),-1)</f>
        <v>7500000</v>
      </c>
      <c r="AF12" s="34">
        <f t="shared" si="5"/>
        <v>226880</v>
      </c>
      <c r="AG12" s="38">
        <f t="shared" ref="AG12:AG75" si="20">+AE12+AF12</f>
        <v>7726880</v>
      </c>
      <c r="AH12" s="36">
        <f>IF(AG12&lt;&gt;0,AF12+AH11,0)</f>
        <v>474380</v>
      </c>
      <c r="AJ12" s="29">
        <f>DATE(YEAR(AJ11), MONTH(AJ11)+1, DAY(AJ11))</f>
        <v>45566</v>
      </c>
      <c r="AL12" s="30">
        <f>+AL11+1</f>
        <v>2</v>
      </c>
      <c r="AM12" s="31">
        <f>IF(AM11-AN11&gt;0,AM11-AN11-AO11,0)</f>
        <v>0</v>
      </c>
      <c r="AN12" s="32"/>
      <c r="AO12" s="33">
        <f t="shared" ref="AO12:AO75" si="21">+AQ12-AP12</f>
        <v>0</v>
      </c>
      <c r="AP12" s="34">
        <f t="shared" si="6"/>
        <v>0</v>
      </c>
      <c r="AQ12" s="35">
        <f t="shared" si="7"/>
        <v>0</v>
      </c>
      <c r="AR12" s="36">
        <f>IF(AQ12&lt;&gt;0,AP12+AR11,0)</f>
        <v>0</v>
      </c>
      <c r="AT12" s="31">
        <f>IF(AT11-AU11&gt;0,AT11-AU11-AV11,0)</f>
        <v>0</v>
      </c>
      <c r="AU12" s="37"/>
      <c r="AV12" s="33">
        <f t="shared" ref="AV12:AV75" si="22">ROUND(IF(AT12&gt;AK$5/(AK$7*12),AK$5/(AK$7*12),AT12),-1)</f>
        <v>0</v>
      </c>
      <c r="AW12" s="34">
        <f t="shared" si="8"/>
        <v>0</v>
      </c>
      <c r="AX12" s="38">
        <f t="shared" ref="AX12:AX75" si="23">+AV12+AW12</f>
        <v>0</v>
      </c>
      <c r="AY12" s="36">
        <f>IF(AX12&lt;&gt;0,AW12+AY11,0)</f>
        <v>0</v>
      </c>
      <c r="BA12" s="29">
        <f>DATE(YEAR(BA11), MONTH(BA11)+1, DAY(BA11))</f>
        <v>45566</v>
      </c>
      <c r="BC12" s="30">
        <f>+BC11+1</f>
        <v>2</v>
      </c>
      <c r="BD12" s="31">
        <f>IF(BD11-BE11&gt;0,BD11-BE11-BF11,0)</f>
        <v>0</v>
      </c>
      <c r="BE12" s="32"/>
      <c r="BF12" s="33">
        <f t="shared" ref="BF12:BF75" si="24">+BH12-BG12</f>
        <v>0</v>
      </c>
      <c r="BG12" s="34">
        <f t="shared" si="9"/>
        <v>0</v>
      </c>
      <c r="BH12" s="35">
        <f t="shared" si="10"/>
        <v>0</v>
      </c>
      <c r="BI12" s="36">
        <f>IF(BH12&lt;&gt;0,BG12+BI11,0)</f>
        <v>0</v>
      </c>
      <c r="BK12" s="31">
        <f>IF(BK11-BL11&gt;0,BK11-BL11-BM11,0)</f>
        <v>0</v>
      </c>
      <c r="BL12" s="37"/>
      <c r="BM12" s="33">
        <f t="shared" ref="BM12:BM75" si="25">ROUND(IF(BK12&gt;BB$5/(BB$7*12),BB$5/(BB$7*12),BK12),-1)</f>
        <v>0</v>
      </c>
      <c r="BN12" s="34">
        <f t="shared" si="11"/>
        <v>0</v>
      </c>
      <c r="BO12" s="38">
        <f t="shared" ref="BO12:BO75" si="26">+BM12+BN12</f>
        <v>0</v>
      </c>
      <c r="BP12" s="36">
        <f>IF(BO12&lt;&gt;0,BN12+BP11,0)</f>
        <v>0</v>
      </c>
      <c r="BR12" s="29">
        <f>DATE(YEAR(BR11), MONTH(BR11)+1, DAY(BR11))</f>
        <v>45566</v>
      </c>
      <c r="BT12" s="30">
        <f>+BT11+1</f>
        <v>2</v>
      </c>
      <c r="BU12" s="31">
        <f>IF(BU11-BV11&gt;0,BU11-BV11-BW11,0)</f>
        <v>4587140</v>
      </c>
      <c r="BV12" s="32"/>
      <c r="BW12" s="33">
        <f t="shared" ref="BW12:BW75" si="27">+BY12-BX12</f>
        <v>413540</v>
      </c>
      <c r="BX12" s="34">
        <f t="shared" si="12"/>
        <v>7650</v>
      </c>
      <c r="BY12" s="35">
        <f t="shared" si="13"/>
        <v>421190</v>
      </c>
      <c r="BZ12" s="36">
        <f>IF(BY12&lt;&gt;0,BX12+BZ11,0)</f>
        <v>15980</v>
      </c>
      <c r="CB12" s="31">
        <f>IF(CB11-CC11&gt;0,CB11-CC11-CD11,0)</f>
        <v>4583330</v>
      </c>
      <c r="CC12" s="37"/>
      <c r="CD12" s="33">
        <f t="shared" ref="CD12:CD75" si="28">ROUND(IF(CB12&gt;BS$5/(BS$7*12),BS$5/(BS$7*12),CB12),-1)</f>
        <v>416670</v>
      </c>
      <c r="CE12" s="34">
        <f t="shared" si="14"/>
        <v>7640</v>
      </c>
      <c r="CF12" s="38">
        <f t="shared" ref="CF12:CF75" si="29">+CD12+CE12</f>
        <v>424310</v>
      </c>
      <c r="CG12" s="36">
        <f>IF(CF12&lt;&gt;0,CE12+CG11,0)</f>
        <v>15970</v>
      </c>
    </row>
    <row r="13" spans="2:85" ht="18.75" customHeight="1" x14ac:dyDescent="0.4">
      <c r="B13" s="29">
        <f t="shared" ref="B13:B76" si="30">DATE(YEAR(B12), MONTH(B12)+1, DAY(B12))</f>
        <v>45597</v>
      </c>
      <c r="D13" s="39">
        <f t="shared" ref="D13:D76" si="31">+D12+1</f>
        <v>3</v>
      </c>
      <c r="E13" s="31">
        <f t="shared" ref="E13:E76" si="32">IF(E12-F12&gt;0,E12-F12-G12,0)</f>
        <v>119608360</v>
      </c>
      <c r="F13" s="32"/>
      <c r="G13" s="33">
        <f t="shared" si="15"/>
        <v>196630</v>
      </c>
      <c r="H13" s="34">
        <f t="shared" si="0"/>
        <v>328920</v>
      </c>
      <c r="I13" s="35">
        <f t="shared" si="1"/>
        <v>525550</v>
      </c>
      <c r="J13" s="36">
        <f t="shared" ref="J13:J76" si="33">IF(I13&lt;&gt;0,H13+J12,0)</f>
        <v>988380</v>
      </c>
      <c r="L13" s="31">
        <f t="shared" ref="L13:L76" si="34">IF(L12-M12&gt;0,L12-M12-N12,0)</f>
        <v>119333340</v>
      </c>
      <c r="M13" s="37"/>
      <c r="N13" s="33">
        <f t="shared" si="16"/>
        <v>333330</v>
      </c>
      <c r="O13" s="34">
        <f t="shared" si="2"/>
        <v>328170</v>
      </c>
      <c r="P13" s="38">
        <f t="shared" si="17"/>
        <v>661500</v>
      </c>
      <c r="Q13" s="36">
        <f t="shared" ref="Q13:Q76" si="35">IF(P13&lt;&gt;0,O13+Q12,0)</f>
        <v>987250</v>
      </c>
      <c r="S13" s="29">
        <f t="shared" ref="S13:S76" si="36">DATE(YEAR(S12), MONTH(S12)+1, DAY(S12))</f>
        <v>45597</v>
      </c>
      <c r="U13" s="39">
        <f t="shared" ref="U13:U76" si="37">+U12+1</f>
        <v>3</v>
      </c>
      <c r="V13" s="31">
        <f t="shared" ref="V13:V76" si="38">IF(V12-W12&gt;0,V12-W12-X12,0)</f>
        <v>75205210</v>
      </c>
      <c r="W13" s="32"/>
      <c r="X13" s="33">
        <f t="shared" si="18"/>
        <v>7427930</v>
      </c>
      <c r="Y13" s="34">
        <f t="shared" si="3"/>
        <v>206810</v>
      </c>
      <c r="Z13" s="35">
        <f t="shared" si="4"/>
        <v>7634740</v>
      </c>
      <c r="AA13" s="36">
        <f t="shared" ref="AA13:AA76" si="39">IF(Z13&lt;&gt;0,Y13+AA12,0)</f>
        <v>681500</v>
      </c>
      <c r="AC13" s="31">
        <f t="shared" ref="AC13:AC76" si="40">IF(AC12-AD12&gt;0,AC12-AD12-AE12,0)</f>
        <v>75000000</v>
      </c>
      <c r="AD13" s="37"/>
      <c r="AE13" s="33">
        <f t="shared" si="19"/>
        <v>7500000</v>
      </c>
      <c r="AF13" s="34">
        <f t="shared" si="5"/>
        <v>206250</v>
      </c>
      <c r="AG13" s="38">
        <f t="shared" si="20"/>
        <v>7706250</v>
      </c>
      <c r="AH13" s="36">
        <f t="shared" ref="AH13:AH76" si="41">IF(AG13&lt;&gt;0,AF13+AH12,0)</f>
        <v>680630</v>
      </c>
      <c r="AJ13" s="29">
        <f t="shared" ref="AJ13:AJ76" si="42">DATE(YEAR(AJ12), MONTH(AJ12)+1, DAY(AJ12))</f>
        <v>45597</v>
      </c>
      <c r="AL13" s="39">
        <f t="shared" ref="AL13:AL76" si="43">+AL12+1</f>
        <v>3</v>
      </c>
      <c r="AM13" s="31">
        <f t="shared" ref="AM13:AM76" si="44">IF(AM12-AN12&gt;0,AM12-AN12-AO12,0)</f>
        <v>0</v>
      </c>
      <c r="AN13" s="32"/>
      <c r="AO13" s="33">
        <f t="shared" si="21"/>
        <v>0</v>
      </c>
      <c r="AP13" s="34">
        <f t="shared" si="6"/>
        <v>0</v>
      </c>
      <c r="AQ13" s="35">
        <f t="shared" si="7"/>
        <v>0</v>
      </c>
      <c r="AR13" s="36">
        <f t="shared" ref="AR13:AR76" si="45">IF(AQ13&lt;&gt;0,AP13+AR12,0)</f>
        <v>0</v>
      </c>
      <c r="AT13" s="31">
        <f t="shared" ref="AT13:AT76" si="46">IF(AT12-AU12&gt;0,AT12-AU12-AV12,0)</f>
        <v>0</v>
      </c>
      <c r="AU13" s="37"/>
      <c r="AV13" s="33">
        <f t="shared" si="22"/>
        <v>0</v>
      </c>
      <c r="AW13" s="34">
        <f t="shared" si="8"/>
        <v>0</v>
      </c>
      <c r="AX13" s="38">
        <f t="shared" si="23"/>
        <v>0</v>
      </c>
      <c r="AY13" s="36">
        <f t="shared" ref="AY13:AY76" si="47">IF(AX13&lt;&gt;0,AW13+AY12,0)</f>
        <v>0</v>
      </c>
      <c r="BA13" s="29">
        <f t="shared" ref="BA13:BA76" si="48">DATE(YEAR(BA12), MONTH(BA12)+1, DAY(BA12))</f>
        <v>45597</v>
      </c>
      <c r="BC13" s="39">
        <f t="shared" ref="BC13:BC76" si="49">+BC12+1</f>
        <v>3</v>
      </c>
      <c r="BD13" s="31">
        <f t="shared" ref="BD13:BD76" si="50">IF(BD12-BE12&gt;0,BD12-BE12-BF12,0)</f>
        <v>0</v>
      </c>
      <c r="BE13" s="32"/>
      <c r="BF13" s="33">
        <f t="shared" si="24"/>
        <v>0</v>
      </c>
      <c r="BG13" s="34">
        <f t="shared" si="9"/>
        <v>0</v>
      </c>
      <c r="BH13" s="35">
        <f t="shared" si="10"/>
        <v>0</v>
      </c>
      <c r="BI13" s="36">
        <f t="shared" ref="BI13:BI76" si="51">IF(BH13&lt;&gt;0,BG13+BI12,0)</f>
        <v>0</v>
      </c>
      <c r="BK13" s="31">
        <f t="shared" ref="BK13:BK76" si="52">IF(BK12-BL12&gt;0,BK12-BL12-BM12,0)</f>
        <v>0</v>
      </c>
      <c r="BL13" s="37"/>
      <c r="BM13" s="33">
        <f t="shared" si="25"/>
        <v>0</v>
      </c>
      <c r="BN13" s="34">
        <f t="shared" si="11"/>
        <v>0</v>
      </c>
      <c r="BO13" s="38">
        <f t="shared" si="26"/>
        <v>0</v>
      </c>
      <c r="BP13" s="36">
        <f t="shared" ref="BP13:BP76" si="53">IF(BO13&lt;&gt;0,BN13+BP12,0)</f>
        <v>0</v>
      </c>
      <c r="BR13" s="29">
        <f t="shared" ref="BR13:BR76" si="54">DATE(YEAR(BR12), MONTH(BR12)+1, DAY(BR12))</f>
        <v>45597</v>
      </c>
      <c r="BT13" s="39">
        <f t="shared" ref="BT13:BT76" si="55">+BT12+1</f>
        <v>3</v>
      </c>
      <c r="BU13" s="31">
        <f t="shared" ref="BU13:BU76" si="56">IF(BU12-BV12&gt;0,BU12-BV12-BW12,0)</f>
        <v>4173600</v>
      </c>
      <c r="BV13" s="32"/>
      <c r="BW13" s="33">
        <f t="shared" si="27"/>
        <v>414230</v>
      </c>
      <c r="BX13" s="34">
        <f t="shared" si="12"/>
        <v>6960</v>
      </c>
      <c r="BY13" s="35">
        <f t="shared" si="13"/>
        <v>421190</v>
      </c>
      <c r="BZ13" s="36">
        <f t="shared" ref="BZ13:BZ76" si="57">IF(BY13&lt;&gt;0,BX13+BZ12,0)</f>
        <v>22940</v>
      </c>
      <c r="CB13" s="31">
        <f t="shared" ref="CB13:CB76" si="58">IF(CB12-CC12&gt;0,CB12-CC12-CD12,0)</f>
        <v>4166660</v>
      </c>
      <c r="CC13" s="37"/>
      <c r="CD13" s="33">
        <f t="shared" si="28"/>
        <v>416670</v>
      </c>
      <c r="CE13" s="34">
        <f t="shared" si="14"/>
        <v>6940</v>
      </c>
      <c r="CF13" s="38">
        <f t="shared" si="29"/>
        <v>423610</v>
      </c>
      <c r="CG13" s="36">
        <f t="shared" ref="CG13:CG76" si="59">IF(CF13&lt;&gt;0,CE13+CG12,0)</f>
        <v>22910</v>
      </c>
    </row>
    <row r="14" spans="2:85" ht="18.75" customHeight="1" x14ac:dyDescent="0.4">
      <c r="B14" s="29">
        <f t="shared" si="30"/>
        <v>45627</v>
      </c>
      <c r="D14" s="39">
        <f t="shared" si="31"/>
        <v>4</v>
      </c>
      <c r="E14" s="31">
        <f t="shared" si="32"/>
        <v>119411730</v>
      </c>
      <c r="F14" s="32"/>
      <c r="G14" s="33">
        <f t="shared" si="15"/>
        <v>197170</v>
      </c>
      <c r="H14" s="34">
        <f t="shared" si="0"/>
        <v>328380</v>
      </c>
      <c r="I14" s="35">
        <f t="shared" si="1"/>
        <v>525550</v>
      </c>
      <c r="J14" s="36">
        <f t="shared" si="33"/>
        <v>1316760</v>
      </c>
      <c r="L14" s="31">
        <f t="shared" si="34"/>
        <v>119000010</v>
      </c>
      <c r="M14" s="37"/>
      <c r="N14" s="33">
        <f t="shared" si="16"/>
        <v>333330</v>
      </c>
      <c r="O14" s="34">
        <f t="shared" si="2"/>
        <v>327250</v>
      </c>
      <c r="P14" s="38">
        <f t="shared" si="17"/>
        <v>660580</v>
      </c>
      <c r="Q14" s="36">
        <f t="shared" si="35"/>
        <v>1314500</v>
      </c>
      <c r="S14" s="29">
        <f t="shared" si="36"/>
        <v>45627</v>
      </c>
      <c r="U14" s="39">
        <f t="shared" si="37"/>
        <v>4</v>
      </c>
      <c r="V14" s="31">
        <f t="shared" si="38"/>
        <v>67777280</v>
      </c>
      <c r="W14" s="32"/>
      <c r="X14" s="33">
        <f t="shared" si="18"/>
        <v>7448350</v>
      </c>
      <c r="Y14" s="34">
        <f t="shared" si="3"/>
        <v>186390</v>
      </c>
      <c r="Z14" s="35">
        <f t="shared" si="4"/>
        <v>7634740</v>
      </c>
      <c r="AA14" s="36">
        <f t="shared" si="39"/>
        <v>867890</v>
      </c>
      <c r="AC14" s="31">
        <f t="shared" si="40"/>
        <v>67500000</v>
      </c>
      <c r="AD14" s="37"/>
      <c r="AE14" s="33">
        <f t="shared" si="19"/>
        <v>7500000</v>
      </c>
      <c r="AF14" s="34">
        <f t="shared" si="5"/>
        <v>185630</v>
      </c>
      <c r="AG14" s="38">
        <f t="shared" si="20"/>
        <v>7685630</v>
      </c>
      <c r="AH14" s="36">
        <f t="shared" si="41"/>
        <v>866260</v>
      </c>
      <c r="AJ14" s="29">
        <f t="shared" si="42"/>
        <v>45627</v>
      </c>
      <c r="AL14" s="39">
        <f t="shared" si="43"/>
        <v>4</v>
      </c>
      <c r="AM14" s="31">
        <f t="shared" si="44"/>
        <v>0</v>
      </c>
      <c r="AN14" s="32"/>
      <c r="AO14" s="33">
        <f t="shared" si="21"/>
        <v>0</v>
      </c>
      <c r="AP14" s="34">
        <f t="shared" si="6"/>
        <v>0</v>
      </c>
      <c r="AQ14" s="35">
        <f t="shared" si="7"/>
        <v>0</v>
      </c>
      <c r="AR14" s="36">
        <f t="shared" si="45"/>
        <v>0</v>
      </c>
      <c r="AT14" s="31">
        <f t="shared" si="46"/>
        <v>0</v>
      </c>
      <c r="AU14" s="37"/>
      <c r="AV14" s="33">
        <f t="shared" si="22"/>
        <v>0</v>
      </c>
      <c r="AW14" s="34">
        <f t="shared" si="8"/>
        <v>0</v>
      </c>
      <c r="AX14" s="38">
        <f t="shared" si="23"/>
        <v>0</v>
      </c>
      <c r="AY14" s="36">
        <f t="shared" si="47"/>
        <v>0</v>
      </c>
      <c r="BA14" s="29">
        <f t="shared" si="48"/>
        <v>45627</v>
      </c>
      <c r="BC14" s="39">
        <f t="shared" si="49"/>
        <v>4</v>
      </c>
      <c r="BD14" s="31">
        <f t="shared" si="50"/>
        <v>0</v>
      </c>
      <c r="BE14" s="32"/>
      <c r="BF14" s="33">
        <f t="shared" si="24"/>
        <v>0</v>
      </c>
      <c r="BG14" s="34">
        <f t="shared" si="9"/>
        <v>0</v>
      </c>
      <c r="BH14" s="35">
        <f t="shared" si="10"/>
        <v>0</v>
      </c>
      <c r="BI14" s="36">
        <f t="shared" si="51"/>
        <v>0</v>
      </c>
      <c r="BK14" s="31">
        <f t="shared" si="52"/>
        <v>0</v>
      </c>
      <c r="BL14" s="37"/>
      <c r="BM14" s="33">
        <f t="shared" si="25"/>
        <v>0</v>
      </c>
      <c r="BN14" s="34">
        <f t="shared" si="11"/>
        <v>0</v>
      </c>
      <c r="BO14" s="38">
        <f t="shared" si="26"/>
        <v>0</v>
      </c>
      <c r="BP14" s="36">
        <f t="shared" si="53"/>
        <v>0</v>
      </c>
      <c r="BR14" s="29">
        <f t="shared" si="54"/>
        <v>45627</v>
      </c>
      <c r="BT14" s="39">
        <f t="shared" si="55"/>
        <v>4</v>
      </c>
      <c r="BU14" s="31">
        <f t="shared" si="56"/>
        <v>3759370</v>
      </c>
      <c r="BV14" s="32"/>
      <c r="BW14" s="33">
        <f t="shared" si="27"/>
        <v>414920</v>
      </c>
      <c r="BX14" s="34">
        <f t="shared" si="12"/>
        <v>6270</v>
      </c>
      <c r="BY14" s="35">
        <f t="shared" si="13"/>
        <v>421190</v>
      </c>
      <c r="BZ14" s="36">
        <f t="shared" si="57"/>
        <v>29210</v>
      </c>
      <c r="CB14" s="31">
        <f t="shared" si="58"/>
        <v>3749990</v>
      </c>
      <c r="CC14" s="37"/>
      <c r="CD14" s="33">
        <f t="shared" si="28"/>
        <v>416670</v>
      </c>
      <c r="CE14" s="34">
        <f t="shared" si="14"/>
        <v>6250</v>
      </c>
      <c r="CF14" s="38">
        <f t="shared" si="29"/>
        <v>422920</v>
      </c>
      <c r="CG14" s="36">
        <f t="shared" si="59"/>
        <v>29160</v>
      </c>
    </row>
    <row r="15" spans="2:85" ht="18.75" customHeight="1" x14ac:dyDescent="0.4">
      <c r="B15" s="29">
        <f t="shared" si="30"/>
        <v>45658</v>
      </c>
      <c r="D15" s="39">
        <f t="shared" si="31"/>
        <v>5</v>
      </c>
      <c r="E15" s="31">
        <f t="shared" si="32"/>
        <v>119214560</v>
      </c>
      <c r="F15" s="32"/>
      <c r="G15" s="33">
        <f t="shared" si="15"/>
        <v>197710</v>
      </c>
      <c r="H15" s="34">
        <f t="shared" si="0"/>
        <v>327840</v>
      </c>
      <c r="I15" s="35">
        <f t="shared" si="1"/>
        <v>525550</v>
      </c>
      <c r="J15" s="36">
        <f t="shared" si="33"/>
        <v>1644600</v>
      </c>
      <c r="L15" s="31">
        <f t="shared" si="34"/>
        <v>118666680</v>
      </c>
      <c r="M15" s="37"/>
      <c r="N15" s="33">
        <f t="shared" si="16"/>
        <v>333330</v>
      </c>
      <c r="O15" s="34">
        <f t="shared" si="2"/>
        <v>326330</v>
      </c>
      <c r="P15" s="38">
        <f t="shared" si="17"/>
        <v>659660</v>
      </c>
      <c r="Q15" s="36">
        <f t="shared" si="35"/>
        <v>1640830</v>
      </c>
      <c r="S15" s="29">
        <f t="shared" si="36"/>
        <v>45658</v>
      </c>
      <c r="U15" s="39">
        <f t="shared" si="37"/>
        <v>5</v>
      </c>
      <c r="V15" s="31">
        <f t="shared" si="38"/>
        <v>60328930</v>
      </c>
      <c r="W15" s="32"/>
      <c r="X15" s="33">
        <f t="shared" si="18"/>
        <v>7468840</v>
      </c>
      <c r="Y15" s="34">
        <f t="shared" si="3"/>
        <v>165900</v>
      </c>
      <c r="Z15" s="35">
        <f t="shared" si="4"/>
        <v>7634740</v>
      </c>
      <c r="AA15" s="36">
        <f t="shared" si="39"/>
        <v>1033790</v>
      </c>
      <c r="AC15" s="31">
        <f t="shared" si="40"/>
        <v>60000000</v>
      </c>
      <c r="AD15" s="37"/>
      <c r="AE15" s="33">
        <f t="shared" si="19"/>
        <v>7500000</v>
      </c>
      <c r="AF15" s="34">
        <f t="shared" si="5"/>
        <v>165000</v>
      </c>
      <c r="AG15" s="38">
        <f t="shared" si="20"/>
        <v>7665000</v>
      </c>
      <c r="AH15" s="36">
        <f t="shared" si="41"/>
        <v>1031260</v>
      </c>
      <c r="AJ15" s="29">
        <f t="shared" si="42"/>
        <v>45658</v>
      </c>
      <c r="AL15" s="39">
        <f t="shared" si="43"/>
        <v>5</v>
      </c>
      <c r="AM15" s="31">
        <f t="shared" si="44"/>
        <v>0</v>
      </c>
      <c r="AN15" s="32"/>
      <c r="AO15" s="33">
        <f t="shared" si="21"/>
        <v>0</v>
      </c>
      <c r="AP15" s="34">
        <f t="shared" si="6"/>
        <v>0</v>
      </c>
      <c r="AQ15" s="35">
        <f t="shared" si="7"/>
        <v>0</v>
      </c>
      <c r="AR15" s="36">
        <f t="shared" si="45"/>
        <v>0</v>
      </c>
      <c r="AT15" s="31">
        <f t="shared" si="46"/>
        <v>0</v>
      </c>
      <c r="AU15" s="37"/>
      <c r="AV15" s="33">
        <f t="shared" si="22"/>
        <v>0</v>
      </c>
      <c r="AW15" s="34">
        <f t="shared" si="8"/>
        <v>0</v>
      </c>
      <c r="AX15" s="38">
        <f t="shared" si="23"/>
        <v>0</v>
      </c>
      <c r="AY15" s="36">
        <f t="shared" si="47"/>
        <v>0</v>
      </c>
      <c r="BA15" s="29">
        <f t="shared" si="48"/>
        <v>45658</v>
      </c>
      <c r="BC15" s="39">
        <f t="shared" si="49"/>
        <v>5</v>
      </c>
      <c r="BD15" s="31">
        <f t="shared" si="50"/>
        <v>0</v>
      </c>
      <c r="BE15" s="32"/>
      <c r="BF15" s="33">
        <f t="shared" si="24"/>
        <v>0</v>
      </c>
      <c r="BG15" s="34">
        <f t="shared" si="9"/>
        <v>0</v>
      </c>
      <c r="BH15" s="35">
        <f t="shared" si="10"/>
        <v>0</v>
      </c>
      <c r="BI15" s="36">
        <f t="shared" si="51"/>
        <v>0</v>
      </c>
      <c r="BK15" s="31">
        <f t="shared" si="52"/>
        <v>0</v>
      </c>
      <c r="BL15" s="37"/>
      <c r="BM15" s="33">
        <f t="shared" si="25"/>
        <v>0</v>
      </c>
      <c r="BN15" s="34">
        <f t="shared" si="11"/>
        <v>0</v>
      </c>
      <c r="BO15" s="38">
        <f t="shared" si="26"/>
        <v>0</v>
      </c>
      <c r="BP15" s="36">
        <f t="shared" si="53"/>
        <v>0</v>
      </c>
      <c r="BR15" s="29">
        <f t="shared" si="54"/>
        <v>45658</v>
      </c>
      <c r="BT15" s="39">
        <f t="shared" si="55"/>
        <v>5</v>
      </c>
      <c r="BU15" s="31">
        <f t="shared" si="56"/>
        <v>3344450</v>
      </c>
      <c r="BV15" s="32"/>
      <c r="BW15" s="33">
        <f t="shared" si="27"/>
        <v>415620</v>
      </c>
      <c r="BX15" s="34">
        <f t="shared" si="12"/>
        <v>5570</v>
      </c>
      <c r="BY15" s="35">
        <f t="shared" si="13"/>
        <v>421190</v>
      </c>
      <c r="BZ15" s="36">
        <f t="shared" si="57"/>
        <v>34780</v>
      </c>
      <c r="CB15" s="31">
        <f t="shared" si="58"/>
        <v>3333320</v>
      </c>
      <c r="CC15" s="37"/>
      <c r="CD15" s="33">
        <f t="shared" si="28"/>
        <v>416670</v>
      </c>
      <c r="CE15" s="34">
        <f t="shared" si="14"/>
        <v>5560</v>
      </c>
      <c r="CF15" s="38">
        <f t="shared" si="29"/>
        <v>422230</v>
      </c>
      <c r="CG15" s="36">
        <f t="shared" si="59"/>
        <v>34720</v>
      </c>
    </row>
    <row r="16" spans="2:85" ht="18.75" customHeight="1" x14ac:dyDescent="0.4">
      <c r="B16" s="29">
        <f t="shared" si="30"/>
        <v>45689</v>
      </c>
      <c r="D16" s="39">
        <f t="shared" si="31"/>
        <v>6</v>
      </c>
      <c r="E16" s="31">
        <f t="shared" si="32"/>
        <v>119016850</v>
      </c>
      <c r="F16" s="32"/>
      <c r="G16" s="33">
        <f t="shared" si="15"/>
        <v>198250</v>
      </c>
      <c r="H16" s="34">
        <f t="shared" si="0"/>
        <v>327300</v>
      </c>
      <c r="I16" s="35">
        <f t="shared" si="1"/>
        <v>525550</v>
      </c>
      <c r="J16" s="36">
        <f t="shared" si="33"/>
        <v>1971900</v>
      </c>
      <c r="L16" s="31">
        <f t="shared" si="34"/>
        <v>118333350</v>
      </c>
      <c r="M16" s="37"/>
      <c r="N16" s="33">
        <f t="shared" si="16"/>
        <v>333330</v>
      </c>
      <c r="O16" s="34">
        <f t="shared" si="2"/>
        <v>325420</v>
      </c>
      <c r="P16" s="38">
        <f t="shared" si="17"/>
        <v>658750</v>
      </c>
      <c r="Q16" s="36">
        <f t="shared" si="35"/>
        <v>1966250</v>
      </c>
      <c r="S16" s="29">
        <f t="shared" si="36"/>
        <v>45689</v>
      </c>
      <c r="U16" s="39">
        <f t="shared" si="37"/>
        <v>6</v>
      </c>
      <c r="V16" s="31">
        <f t="shared" si="38"/>
        <v>52860090</v>
      </c>
      <c r="W16" s="32"/>
      <c r="X16" s="33">
        <f t="shared" si="18"/>
        <v>7489370</v>
      </c>
      <c r="Y16" s="34">
        <f t="shared" si="3"/>
        <v>145370</v>
      </c>
      <c r="Z16" s="35">
        <f t="shared" si="4"/>
        <v>7634740</v>
      </c>
      <c r="AA16" s="36">
        <f t="shared" si="39"/>
        <v>1179160</v>
      </c>
      <c r="AC16" s="31">
        <f t="shared" si="40"/>
        <v>52500000</v>
      </c>
      <c r="AD16" s="37"/>
      <c r="AE16" s="33">
        <f t="shared" si="19"/>
        <v>7500000</v>
      </c>
      <c r="AF16" s="34">
        <f t="shared" si="5"/>
        <v>144380</v>
      </c>
      <c r="AG16" s="38">
        <f t="shared" si="20"/>
        <v>7644380</v>
      </c>
      <c r="AH16" s="36">
        <f t="shared" si="41"/>
        <v>1175640</v>
      </c>
      <c r="AJ16" s="29">
        <f t="shared" si="42"/>
        <v>45689</v>
      </c>
      <c r="AL16" s="39">
        <f t="shared" si="43"/>
        <v>6</v>
      </c>
      <c r="AM16" s="31">
        <f t="shared" si="44"/>
        <v>0</v>
      </c>
      <c r="AN16" s="32"/>
      <c r="AO16" s="33">
        <f t="shared" si="21"/>
        <v>0</v>
      </c>
      <c r="AP16" s="34">
        <f t="shared" si="6"/>
        <v>0</v>
      </c>
      <c r="AQ16" s="35">
        <f t="shared" si="7"/>
        <v>0</v>
      </c>
      <c r="AR16" s="36">
        <f t="shared" si="45"/>
        <v>0</v>
      </c>
      <c r="AT16" s="31">
        <f t="shared" si="46"/>
        <v>0</v>
      </c>
      <c r="AU16" s="37"/>
      <c r="AV16" s="33">
        <f t="shared" si="22"/>
        <v>0</v>
      </c>
      <c r="AW16" s="34">
        <f t="shared" si="8"/>
        <v>0</v>
      </c>
      <c r="AX16" s="38">
        <f t="shared" si="23"/>
        <v>0</v>
      </c>
      <c r="AY16" s="36">
        <f t="shared" si="47"/>
        <v>0</v>
      </c>
      <c r="BA16" s="29">
        <f t="shared" si="48"/>
        <v>45689</v>
      </c>
      <c r="BC16" s="39">
        <f t="shared" si="49"/>
        <v>6</v>
      </c>
      <c r="BD16" s="31">
        <f t="shared" si="50"/>
        <v>0</v>
      </c>
      <c r="BE16" s="32"/>
      <c r="BF16" s="33">
        <f t="shared" si="24"/>
        <v>0</v>
      </c>
      <c r="BG16" s="34">
        <f t="shared" si="9"/>
        <v>0</v>
      </c>
      <c r="BH16" s="35">
        <f t="shared" si="10"/>
        <v>0</v>
      </c>
      <c r="BI16" s="36">
        <f t="shared" si="51"/>
        <v>0</v>
      </c>
      <c r="BK16" s="31">
        <f t="shared" si="52"/>
        <v>0</v>
      </c>
      <c r="BL16" s="37"/>
      <c r="BM16" s="33">
        <f t="shared" si="25"/>
        <v>0</v>
      </c>
      <c r="BN16" s="34">
        <f t="shared" si="11"/>
        <v>0</v>
      </c>
      <c r="BO16" s="38">
        <f t="shared" si="26"/>
        <v>0</v>
      </c>
      <c r="BP16" s="36">
        <f t="shared" si="53"/>
        <v>0</v>
      </c>
      <c r="BR16" s="29">
        <f t="shared" si="54"/>
        <v>45689</v>
      </c>
      <c r="BT16" s="39">
        <f t="shared" si="55"/>
        <v>6</v>
      </c>
      <c r="BU16" s="31">
        <f t="shared" si="56"/>
        <v>2928830</v>
      </c>
      <c r="BV16" s="32"/>
      <c r="BW16" s="33">
        <f t="shared" si="27"/>
        <v>416310</v>
      </c>
      <c r="BX16" s="34">
        <f t="shared" si="12"/>
        <v>4880</v>
      </c>
      <c r="BY16" s="35">
        <f t="shared" si="13"/>
        <v>421190</v>
      </c>
      <c r="BZ16" s="36">
        <f t="shared" si="57"/>
        <v>39660</v>
      </c>
      <c r="CB16" s="31">
        <f t="shared" si="58"/>
        <v>2916650</v>
      </c>
      <c r="CC16" s="37"/>
      <c r="CD16" s="33">
        <f t="shared" si="28"/>
        <v>416670</v>
      </c>
      <c r="CE16" s="34">
        <f t="shared" si="14"/>
        <v>4860</v>
      </c>
      <c r="CF16" s="38">
        <f t="shared" si="29"/>
        <v>421530</v>
      </c>
      <c r="CG16" s="36">
        <f t="shared" si="59"/>
        <v>39580</v>
      </c>
    </row>
    <row r="17" spans="2:85" ht="18.75" customHeight="1" x14ac:dyDescent="0.4">
      <c r="B17" s="29">
        <f t="shared" si="30"/>
        <v>45717</v>
      </c>
      <c r="D17" s="39">
        <f t="shared" si="31"/>
        <v>7</v>
      </c>
      <c r="E17" s="31">
        <f t="shared" si="32"/>
        <v>118818600</v>
      </c>
      <c r="F17" s="32"/>
      <c r="G17" s="33">
        <f t="shared" si="15"/>
        <v>198800</v>
      </c>
      <c r="H17" s="34">
        <f t="shared" si="0"/>
        <v>326750</v>
      </c>
      <c r="I17" s="35">
        <f t="shared" si="1"/>
        <v>525550</v>
      </c>
      <c r="J17" s="36">
        <f t="shared" si="33"/>
        <v>2298650</v>
      </c>
      <c r="L17" s="31">
        <f t="shared" si="34"/>
        <v>118000020</v>
      </c>
      <c r="M17" s="37"/>
      <c r="N17" s="33">
        <f t="shared" si="16"/>
        <v>333330</v>
      </c>
      <c r="O17" s="34">
        <f t="shared" si="2"/>
        <v>324500</v>
      </c>
      <c r="P17" s="38">
        <f t="shared" si="17"/>
        <v>657830</v>
      </c>
      <c r="Q17" s="36">
        <f t="shared" si="35"/>
        <v>2290750</v>
      </c>
      <c r="S17" s="29">
        <f t="shared" si="36"/>
        <v>45717</v>
      </c>
      <c r="U17" s="39">
        <f t="shared" si="37"/>
        <v>7</v>
      </c>
      <c r="V17" s="31">
        <f t="shared" si="38"/>
        <v>45370720</v>
      </c>
      <c r="W17" s="32"/>
      <c r="X17" s="33">
        <f t="shared" si="18"/>
        <v>7509970</v>
      </c>
      <c r="Y17" s="34">
        <f t="shared" si="3"/>
        <v>124770</v>
      </c>
      <c r="Z17" s="35">
        <f t="shared" si="4"/>
        <v>7634740</v>
      </c>
      <c r="AA17" s="36">
        <f t="shared" si="39"/>
        <v>1303930</v>
      </c>
      <c r="AC17" s="31">
        <f t="shared" si="40"/>
        <v>45000000</v>
      </c>
      <c r="AD17" s="37"/>
      <c r="AE17" s="33">
        <f t="shared" si="19"/>
        <v>7500000</v>
      </c>
      <c r="AF17" s="34">
        <f t="shared" si="5"/>
        <v>123750</v>
      </c>
      <c r="AG17" s="38">
        <f t="shared" si="20"/>
        <v>7623750</v>
      </c>
      <c r="AH17" s="36">
        <f t="shared" si="41"/>
        <v>1299390</v>
      </c>
      <c r="AJ17" s="29">
        <f t="shared" si="42"/>
        <v>45717</v>
      </c>
      <c r="AL17" s="39">
        <f t="shared" si="43"/>
        <v>7</v>
      </c>
      <c r="AM17" s="31">
        <f t="shared" si="44"/>
        <v>0</v>
      </c>
      <c r="AN17" s="32"/>
      <c r="AO17" s="33">
        <f t="shared" si="21"/>
        <v>0</v>
      </c>
      <c r="AP17" s="34">
        <f t="shared" si="6"/>
        <v>0</v>
      </c>
      <c r="AQ17" s="35">
        <f t="shared" si="7"/>
        <v>0</v>
      </c>
      <c r="AR17" s="36">
        <f t="shared" si="45"/>
        <v>0</v>
      </c>
      <c r="AT17" s="31">
        <f t="shared" si="46"/>
        <v>0</v>
      </c>
      <c r="AU17" s="37"/>
      <c r="AV17" s="33">
        <f t="shared" si="22"/>
        <v>0</v>
      </c>
      <c r="AW17" s="34">
        <f t="shared" si="8"/>
        <v>0</v>
      </c>
      <c r="AX17" s="38">
        <f t="shared" si="23"/>
        <v>0</v>
      </c>
      <c r="AY17" s="36">
        <f t="shared" si="47"/>
        <v>0</v>
      </c>
      <c r="BA17" s="29">
        <f t="shared" si="48"/>
        <v>45717</v>
      </c>
      <c r="BC17" s="39">
        <f t="shared" si="49"/>
        <v>7</v>
      </c>
      <c r="BD17" s="31">
        <f t="shared" si="50"/>
        <v>0</v>
      </c>
      <c r="BE17" s="32"/>
      <c r="BF17" s="33">
        <f t="shared" si="24"/>
        <v>0</v>
      </c>
      <c r="BG17" s="34">
        <f t="shared" si="9"/>
        <v>0</v>
      </c>
      <c r="BH17" s="35">
        <f t="shared" si="10"/>
        <v>0</v>
      </c>
      <c r="BI17" s="36">
        <f t="shared" si="51"/>
        <v>0</v>
      </c>
      <c r="BK17" s="31">
        <f t="shared" si="52"/>
        <v>0</v>
      </c>
      <c r="BL17" s="37"/>
      <c r="BM17" s="33">
        <f t="shared" si="25"/>
        <v>0</v>
      </c>
      <c r="BN17" s="34">
        <f t="shared" si="11"/>
        <v>0</v>
      </c>
      <c r="BO17" s="38">
        <f t="shared" si="26"/>
        <v>0</v>
      </c>
      <c r="BP17" s="36">
        <f t="shared" si="53"/>
        <v>0</v>
      </c>
      <c r="BR17" s="29">
        <f t="shared" si="54"/>
        <v>45717</v>
      </c>
      <c r="BT17" s="39">
        <f t="shared" si="55"/>
        <v>7</v>
      </c>
      <c r="BU17" s="31">
        <f t="shared" si="56"/>
        <v>2512520</v>
      </c>
      <c r="BV17" s="32"/>
      <c r="BW17" s="33">
        <f t="shared" si="27"/>
        <v>417000</v>
      </c>
      <c r="BX17" s="34">
        <f t="shared" si="12"/>
        <v>4190</v>
      </c>
      <c r="BY17" s="35">
        <f t="shared" si="13"/>
        <v>421190</v>
      </c>
      <c r="BZ17" s="36">
        <f t="shared" si="57"/>
        <v>43850</v>
      </c>
      <c r="CB17" s="31">
        <f t="shared" si="58"/>
        <v>2499980</v>
      </c>
      <c r="CC17" s="37"/>
      <c r="CD17" s="33">
        <f t="shared" si="28"/>
        <v>416670</v>
      </c>
      <c r="CE17" s="34">
        <f t="shared" si="14"/>
        <v>4170</v>
      </c>
      <c r="CF17" s="38">
        <f t="shared" si="29"/>
        <v>420840</v>
      </c>
      <c r="CG17" s="36">
        <f t="shared" si="59"/>
        <v>43750</v>
      </c>
    </row>
    <row r="18" spans="2:85" ht="18.75" customHeight="1" x14ac:dyDescent="0.4">
      <c r="B18" s="29">
        <f t="shared" si="30"/>
        <v>45748</v>
      </c>
      <c r="D18" s="39">
        <f t="shared" si="31"/>
        <v>8</v>
      </c>
      <c r="E18" s="31">
        <f t="shared" si="32"/>
        <v>118619800</v>
      </c>
      <c r="F18" s="32"/>
      <c r="G18" s="33">
        <f t="shared" si="15"/>
        <v>199350</v>
      </c>
      <c r="H18" s="34">
        <f t="shared" si="0"/>
        <v>326200</v>
      </c>
      <c r="I18" s="35">
        <f t="shared" si="1"/>
        <v>525550</v>
      </c>
      <c r="J18" s="36">
        <f t="shared" si="33"/>
        <v>2624850</v>
      </c>
      <c r="L18" s="31">
        <f t="shared" si="34"/>
        <v>117666690</v>
      </c>
      <c r="M18" s="37"/>
      <c r="N18" s="33">
        <f t="shared" si="16"/>
        <v>333330</v>
      </c>
      <c r="O18" s="34">
        <f t="shared" si="2"/>
        <v>323580</v>
      </c>
      <c r="P18" s="38">
        <f t="shared" si="17"/>
        <v>656910</v>
      </c>
      <c r="Q18" s="36">
        <f t="shared" si="35"/>
        <v>2614330</v>
      </c>
      <c r="S18" s="29">
        <f t="shared" si="36"/>
        <v>45748</v>
      </c>
      <c r="U18" s="39">
        <f t="shared" si="37"/>
        <v>8</v>
      </c>
      <c r="V18" s="31">
        <f t="shared" si="38"/>
        <v>37860750</v>
      </c>
      <c r="W18" s="32"/>
      <c r="X18" s="33">
        <f t="shared" si="18"/>
        <v>7530620</v>
      </c>
      <c r="Y18" s="34">
        <f t="shared" si="3"/>
        <v>104120</v>
      </c>
      <c r="Z18" s="35">
        <f t="shared" si="4"/>
        <v>7634740</v>
      </c>
      <c r="AA18" s="36">
        <f t="shared" si="39"/>
        <v>1408050</v>
      </c>
      <c r="AC18" s="31">
        <f t="shared" si="40"/>
        <v>37500000</v>
      </c>
      <c r="AD18" s="37"/>
      <c r="AE18" s="33">
        <f t="shared" si="19"/>
        <v>7500000</v>
      </c>
      <c r="AF18" s="34">
        <f t="shared" si="5"/>
        <v>103130</v>
      </c>
      <c r="AG18" s="38">
        <f t="shared" si="20"/>
        <v>7603130</v>
      </c>
      <c r="AH18" s="36">
        <f t="shared" si="41"/>
        <v>1402520</v>
      </c>
      <c r="AJ18" s="29">
        <f t="shared" si="42"/>
        <v>45748</v>
      </c>
      <c r="AL18" s="39">
        <f t="shared" si="43"/>
        <v>8</v>
      </c>
      <c r="AM18" s="31">
        <f t="shared" si="44"/>
        <v>0</v>
      </c>
      <c r="AN18" s="32"/>
      <c r="AO18" s="33">
        <f t="shared" si="21"/>
        <v>0</v>
      </c>
      <c r="AP18" s="34">
        <f t="shared" si="6"/>
        <v>0</v>
      </c>
      <c r="AQ18" s="35">
        <f t="shared" si="7"/>
        <v>0</v>
      </c>
      <c r="AR18" s="36">
        <f t="shared" si="45"/>
        <v>0</v>
      </c>
      <c r="AT18" s="31">
        <f t="shared" si="46"/>
        <v>0</v>
      </c>
      <c r="AU18" s="37"/>
      <c r="AV18" s="33">
        <f t="shared" si="22"/>
        <v>0</v>
      </c>
      <c r="AW18" s="34">
        <f t="shared" si="8"/>
        <v>0</v>
      </c>
      <c r="AX18" s="38">
        <f t="shared" si="23"/>
        <v>0</v>
      </c>
      <c r="AY18" s="36">
        <f t="shared" si="47"/>
        <v>0</v>
      </c>
      <c r="BA18" s="29">
        <f t="shared" si="48"/>
        <v>45748</v>
      </c>
      <c r="BC18" s="39">
        <f t="shared" si="49"/>
        <v>8</v>
      </c>
      <c r="BD18" s="31">
        <f t="shared" si="50"/>
        <v>0</v>
      </c>
      <c r="BE18" s="32"/>
      <c r="BF18" s="33">
        <f t="shared" si="24"/>
        <v>0</v>
      </c>
      <c r="BG18" s="34">
        <f t="shared" si="9"/>
        <v>0</v>
      </c>
      <c r="BH18" s="35">
        <f t="shared" si="10"/>
        <v>0</v>
      </c>
      <c r="BI18" s="36">
        <f t="shared" si="51"/>
        <v>0</v>
      </c>
      <c r="BK18" s="31">
        <f t="shared" si="52"/>
        <v>0</v>
      </c>
      <c r="BL18" s="37"/>
      <c r="BM18" s="33">
        <f t="shared" si="25"/>
        <v>0</v>
      </c>
      <c r="BN18" s="34">
        <f t="shared" si="11"/>
        <v>0</v>
      </c>
      <c r="BO18" s="38">
        <f t="shared" si="26"/>
        <v>0</v>
      </c>
      <c r="BP18" s="36">
        <f t="shared" si="53"/>
        <v>0</v>
      </c>
      <c r="BR18" s="29">
        <f t="shared" si="54"/>
        <v>45748</v>
      </c>
      <c r="BT18" s="39">
        <f t="shared" si="55"/>
        <v>8</v>
      </c>
      <c r="BU18" s="31">
        <f t="shared" si="56"/>
        <v>2095520</v>
      </c>
      <c r="BV18" s="32"/>
      <c r="BW18" s="33">
        <f t="shared" si="27"/>
        <v>417700</v>
      </c>
      <c r="BX18" s="34">
        <f t="shared" si="12"/>
        <v>3490</v>
      </c>
      <c r="BY18" s="35">
        <f t="shared" si="13"/>
        <v>421190</v>
      </c>
      <c r="BZ18" s="36">
        <f t="shared" si="57"/>
        <v>47340</v>
      </c>
      <c r="CB18" s="31">
        <f t="shared" si="58"/>
        <v>2083310</v>
      </c>
      <c r="CC18" s="37"/>
      <c r="CD18" s="33">
        <f t="shared" si="28"/>
        <v>416670</v>
      </c>
      <c r="CE18" s="34">
        <f t="shared" si="14"/>
        <v>3470</v>
      </c>
      <c r="CF18" s="38">
        <f t="shared" si="29"/>
        <v>420140</v>
      </c>
      <c r="CG18" s="36">
        <f t="shared" si="59"/>
        <v>47220</v>
      </c>
    </row>
    <row r="19" spans="2:85" ht="18.75" customHeight="1" x14ac:dyDescent="0.4">
      <c r="B19" s="29">
        <f t="shared" si="30"/>
        <v>45778</v>
      </c>
      <c r="D19" s="39">
        <f t="shared" si="31"/>
        <v>9</v>
      </c>
      <c r="E19" s="31">
        <f t="shared" si="32"/>
        <v>118420450</v>
      </c>
      <c r="F19" s="32"/>
      <c r="G19" s="33">
        <f t="shared" si="15"/>
        <v>199890</v>
      </c>
      <c r="H19" s="34">
        <f t="shared" si="0"/>
        <v>325660</v>
      </c>
      <c r="I19" s="35">
        <f t="shared" si="1"/>
        <v>525550</v>
      </c>
      <c r="J19" s="36">
        <f t="shared" si="33"/>
        <v>2950510</v>
      </c>
      <c r="L19" s="31">
        <f t="shared" si="34"/>
        <v>117333360</v>
      </c>
      <c r="M19" s="37"/>
      <c r="N19" s="33">
        <f t="shared" si="16"/>
        <v>333330</v>
      </c>
      <c r="O19" s="34">
        <f t="shared" si="2"/>
        <v>322670</v>
      </c>
      <c r="P19" s="38">
        <f t="shared" si="17"/>
        <v>656000</v>
      </c>
      <c r="Q19" s="36">
        <f t="shared" si="35"/>
        <v>2937000</v>
      </c>
      <c r="S19" s="29">
        <f t="shared" si="36"/>
        <v>45778</v>
      </c>
      <c r="U19" s="39">
        <f t="shared" si="37"/>
        <v>9</v>
      </c>
      <c r="V19" s="31">
        <f t="shared" si="38"/>
        <v>30330130</v>
      </c>
      <c r="W19" s="32"/>
      <c r="X19" s="33">
        <f t="shared" si="18"/>
        <v>7551330</v>
      </c>
      <c r="Y19" s="34">
        <f t="shared" si="3"/>
        <v>83410</v>
      </c>
      <c r="Z19" s="35">
        <f t="shared" si="4"/>
        <v>7634740</v>
      </c>
      <c r="AA19" s="36">
        <f t="shared" si="39"/>
        <v>1491460</v>
      </c>
      <c r="AC19" s="31">
        <f t="shared" si="40"/>
        <v>30000000</v>
      </c>
      <c r="AD19" s="37"/>
      <c r="AE19" s="33">
        <f t="shared" si="19"/>
        <v>7500000</v>
      </c>
      <c r="AF19" s="34">
        <f t="shared" si="5"/>
        <v>82500</v>
      </c>
      <c r="AG19" s="38">
        <f t="shared" si="20"/>
        <v>7582500</v>
      </c>
      <c r="AH19" s="36">
        <f t="shared" si="41"/>
        <v>1485020</v>
      </c>
      <c r="AJ19" s="29">
        <f t="shared" si="42"/>
        <v>45778</v>
      </c>
      <c r="AL19" s="39">
        <f t="shared" si="43"/>
        <v>9</v>
      </c>
      <c r="AM19" s="31">
        <f t="shared" si="44"/>
        <v>0</v>
      </c>
      <c r="AN19" s="32"/>
      <c r="AO19" s="33">
        <f t="shared" si="21"/>
        <v>0</v>
      </c>
      <c r="AP19" s="34">
        <f t="shared" si="6"/>
        <v>0</v>
      </c>
      <c r="AQ19" s="35">
        <f t="shared" si="7"/>
        <v>0</v>
      </c>
      <c r="AR19" s="36">
        <f t="shared" si="45"/>
        <v>0</v>
      </c>
      <c r="AT19" s="31">
        <f t="shared" si="46"/>
        <v>0</v>
      </c>
      <c r="AU19" s="37"/>
      <c r="AV19" s="33">
        <f t="shared" si="22"/>
        <v>0</v>
      </c>
      <c r="AW19" s="34">
        <f t="shared" si="8"/>
        <v>0</v>
      </c>
      <c r="AX19" s="38">
        <f t="shared" si="23"/>
        <v>0</v>
      </c>
      <c r="AY19" s="36">
        <f t="shared" si="47"/>
        <v>0</v>
      </c>
      <c r="BA19" s="29">
        <f t="shared" si="48"/>
        <v>45778</v>
      </c>
      <c r="BC19" s="39">
        <f t="shared" si="49"/>
        <v>9</v>
      </c>
      <c r="BD19" s="31">
        <f t="shared" si="50"/>
        <v>0</v>
      </c>
      <c r="BE19" s="32"/>
      <c r="BF19" s="33">
        <f t="shared" si="24"/>
        <v>0</v>
      </c>
      <c r="BG19" s="34">
        <f t="shared" si="9"/>
        <v>0</v>
      </c>
      <c r="BH19" s="35">
        <f t="shared" si="10"/>
        <v>0</v>
      </c>
      <c r="BI19" s="36">
        <f t="shared" si="51"/>
        <v>0</v>
      </c>
      <c r="BK19" s="31">
        <f t="shared" si="52"/>
        <v>0</v>
      </c>
      <c r="BL19" s="37"/>
      <c r="BM19" s="33">
        <f t="shared" si="25"/>
        <v>0</v>
      </c>
      <c r="BN19" s="34">
        <f t="shared" si="11"/>
        <v>0</v>
      </c>
      <c r="BO19" s="38">
        <f t="shared" si="26"/>
        <v>0</v>
      </c>
      <c r="BP19" s="36">
        <f t="shared" si="53"/>
        <v>0</v>
      </c>
      <c r="BR19" s="29">
        <f t="shared" si="54"/>
        <v>45778</v>
      </c>
      <c r="BT19" s="39">
        <f t="shared" si="55"/>
        <v>9</v>
      </c>
      <c r="BU19" s="31">
        <f t="shared" si="56"/>
        <v>1677820</v>
      </c>
      <c r="BV19" s="32"/>
      <c r="BW19" s="33">
        <f t="shared" si="27"/>
        <v>418390</v>
      </c>
      <c r="BX19" s="34">
        <f t="shared" si="12"/>
        <v>2800</v>
      </c>
      <c r="BY19" s="35">
        <f t="shared" si="13"/>
        <v>421190</v>
      </c>
      <c r="BZ19" s="36">
        <f t="shared" si="57"/>
        <v>50140</v>
      </c>
      <c r="CB19" s="31">
        <f t="shared" si="58"/>
        <v>1666640</v>
      </c>
      <c r="CC19" s="37"/>
      <c r="CD19" s="33">
        <f t="shared" si="28"/>
        <v>416670</v>
      </c>
      <c r="CE19" s="34">
        <f t="shared" si="14"/>
        <v>2780</v>
      </c>
      <c r="CF19" s="38">
        <f t="shared" si="29"/>
        <v>419450</v>
      </c>
      <c r="CG19" s="36">
        <f t="shared" si="59"/>
        <v>50000</v>
      </c>
    </row>
    <row r="20" spans="2:85" ht="18.75" customHeight="1" x14ac:dyDescent="0.4">
      <c r="B20" s="29">
        <f t="shared" si="30"/>
        <v>45809</v>
      </c>
      <c r="D20" s="39">
        <f t="shared" si="31"/>
        <v>10</v>
      </c>
      <c r="E20" s="31">
        <f t="shared" si="32"/>
        <v>118220560</v>
      </c>
      <c r="F20" s="32"/>
      <c r="G20" s="33">
        <f t="shared" si="15"/>
        <v>200440</v>
      </c>
      <c r="H20" s="34">
        <f t="shared" si="0"/>
        <v>325110</v>
      </c>
      <c r="I20" s="35">
        <f t="shared" si="1"/>
        <v>525550</v>
      </c>
      <c r="J20" s="36">
        <f t="shared" si="33"/>
        <v>3275620</v>
      </c>
      <c r="L20" s="31">
        <f t="shared" si="34"/>
        <v>117000030</v>
      </c>
      <c r="M20" s="37"/>
      <c r="N20" s="33">
        <f t="shared" si="16"/>
        <v>333330</v>
      </c>
      <c r="O20" s="34">
        <f t="shared" si="2"/>
        <v>321750</v>
      </c>
      <c r="P20" s="38">
        <f t="shared" si="17"/>
        <v>655080</v>
      </c>
      <c r="Q20" s="36">
        <f t="shared" si="35"/>
        <v>3258750</v>
      </c>
      <c r="S20" s="29">
        <f t="shared" si="36"/>
        <v>45809</v>
      </c>
      <c r="U20" s="39">
        <f t="shared" si="37"/>
        <v>10</v>
      </c>
      <c r="V20" s="31">
        <f t="shared" si="38"/>
        <v>22778800</v>
      </c>
      <c r="W20" s="32"/>
      <c r="X20" s="33">
        <f t="shared" si="18"/>
        <v>7572100</v>
      </c>
      <c r="Y20" s="34">
        <f t="shared" si="3"/>
        <v>62640</v>
      </c>
      <c r="Z20" s="35">
        <f t="shared" si="4"/>
        <v>7634740</v>
      </c>
      <c r="AA20" s="36">
        <f t="shared" si="39"/>
        <v>1554100</v>
      </c>
      <c r="AC20" s="31">
        <f t="shared" si="40"/>
        <v>22500000</v>
      </c>
      <c r="AD20" s="37"/>
      <c r="AE20" s="33">
        <f t="shared" si="19"/>
        <v>7500000</v>
      </c>
      <c r="AF20" s="34">
        <f t="shared" si="5"/>
        <v>61880</v>
      </c>
      <c r="AG20" s="38">
        <f t="shared" si="20"/>
        <v>7561880</v>
      </c>
      <c r="AH20" s="36">
        <f t="shared" si="41"/>
        <v>1546900</v>
      </c>
      <c r="AJ20" s="29">
        <f t="shared" si="42"/>
        <v>45809</v>
      </c>
      <c r="AL20" s="39">
        <f t="shared" si="43"/>
        <v>10</v>
      </c>
      <c r="AM20" s="31">
        <f t="shared" si="44"/>
        <v>0</v>
      </c>
      <c r="AN20" s="32"/>
      <c r="AO20" s="33">
        <f t="shared" si="21"/>
        <v>0</v>
      </c>
      <c r="AP20" s="34">
        <f t="shared" si="6"/>
        <v>0</v>
      </c>
      <c r="AQ20" s="35">
        <f t="shared" si="7"/>
        <v>0</v>
      </c>
      <c r="AR20" s="36">
        <f t="shared" si="45"/>
        <v>0</v>
      </c>
      <c r="AT20" s="31">
        <f t="shared" si="46"/>
        <v>0</v>
      </c>
      <c r="AU20" s="37"/>
      <c r="AV20" s="33">
        <f t="shared" si="22"/>
        <v>0</v>
      </c>
      <c r="AW20" s="34">
        <f t="shared" si="8"/>
        <v>0</v>
      </c>
      <c r="AX20" s="38">
        <f t="shared" si="23"/>
        <v>0</v>
      </c>
      <c r="AY20" s="36">
        <f t="shared" si="47"/>
        <v>0</v>
      </c>
      <c r="BA20" s="29">
        <f t="shared" si="48"/>
        <v>45809</v>
      </c>
      <c r="BC20" s="39">
        <f t="shared" si="49"/>
        <v>10</v>
      </c>
      <c r="BD20" s="31">
        <f t="shared" si="50"/>
        <v>0</v>
      </c>
      <c r="BE20" s="32"/>
      <c r="BF20" s="33">
        <f t="shared" si="24"/>
        <v>0</v>
      </c>
      <c r="BG20" s="34">
        <f t="shared" si="9"/>
        <v>0</v>
      </c>
      <c r="BH20" s="35">
        <f t="shared" si="10"/>
        <v>0</v>
      </c>
      <c r="BI20" s="36">
        <f t="shared" si="51"/>
        <v>0</v>
      </c>
      <c r="BK20" s="31">
        <f t="shared" si="52"/>
        <v>0</v>
      </c>
      <c r="BL20" s="37"/>
      <c r="BM20" s="33">
        <f t="shared" si="25"/>
        <v>0</v>
      </c>
      <c r="BN20" s="34">
        <f t="shared" si="11"/>
        <v>0</v>
      </c>
      <c r="BO20" s="38">
        <f t="shared" si="26"/>
        <v>0</v>
      </c>
      <c r="BP20" s="36">
        <f t="shared" si="53"/>
        <v>0</v>
      </c>
      <c r="BR20" s="29">
        <f t="shared" si="54"/>
        <v>45809</v>
      </c>
      <c r="BT20" s="39">
        <f t="shared" si="55"/>
        <v>10</v>
      </c>
      <c r="BU20" s="31">
        <f t="shared" si="56"/>
        <v>1259430</v>
      </c>
      <c r="BV20" s="32"/>
      <c r="BW20" s="33">
        <f t="shared" si="27"/>
        <v>419090</v>
      </c>
      <c r="BX20" s="34">
        <f t="shared" si="12"/>
        <v>2100</v>
      </c>
      <c r="BY20" s="35">
        <f t="shared" si="13"/>
        <v>421190</v>
      </c>
      <c r="BZ20" s="36">
        <f t="shared" si="57"/>
        <v>52240</v>
      </c>
      <c r="CB20" s="31">
        <f t="shared" si="58"/>
        <v>1249970</v>
      </c>
      <c r="CC20" s="37"/>
      <c r="CD20" s="33">
        <f t="shared" si="28"/>
        <v>416670</v>
      </c>
      <c r="CE20" s="34">
        <f t="shared" si="14"/>
        <v>2080</v>
      </c>
      <c r="CF20" s="38">
        <f t="shared" si="29"/>
        <v>418750</v>
      </c>
      <c r="CG20" s="36">
        <f t="shared" si="59"/>
        <v>52080</v>
      </c>
    </row>
    <row r="21" spans="2:85" ht="18.75" customHeight="1" x14ac:dyDescent="0.4">
      <c r="B21" s="29">
        <f t="shared" si="30"/>
        <v>45839</v>
      </c>
      <c r="D21" s="39">
        <f t="shared" si="31"/>
        <v>11</v>
      </c>
      <c r="E21" s="31">
        <f t="shared" si="32"/>
        <v>118020120</v>
      </c>
      <c r="F21" s="32"/>
      <c r="G21" s="33">
        <f t="shared" si="15"/>
        <v>200990</v>
      </c>
      <c r="H21" s="34">
        <f t="shared" si="0"/>
        <v>324560</v>
      </c>
      <c r="I21" s="35">
        <f t="shared" si="1"/>
        <v>525550</v>
      </c>
      <c r="J21" s="36">
        <f t="shared" si="33"/>
        <v>3600180</v>
      </c>
      <c r="L21" s="31">
        <f t="shared" si="34"/>
        <v>116666700</v>
      </c>
      <c r="M21" s="37"/>
      <c r="N21" s="33">
        <f t="shared" si="16"/>
        <v>333330</v>
      </c>
      <c r="O21" s="34">
        <f t="shared" si="2"/>
        <v>320830</v>
      </c>
      <c r="P21" s="38">
        <f t="shared" si="17"/>
        <v>654160</v>
      </c>
      <c r="Q21" s="36">
        <f t="shared" si="35"/>
        <v>3579580</v>
      </c>
      <c r="S21" s="29">
        <f t="shared" si="36"/>
        <v>45839</v>
      </c>
      <c r="U21" s="39">
        <f t="shared" si="37"/>
        <v>11</v>
      </c>
      <c r="V21" s="31">
        <f t="shared" si="38"/>
        <v>15206700</v>
      </c>
      <c r="W21" s="32"/>
      <c r="X21" s="33">
        <f t="shared" si="18"/>
        <v>7592920</v>
      </c>
      <c r="Y21" s="34">
        <f t="shared" si="3"/>
        <v>41820</v>
      </c>
      <c r="Z21" s="35">
        <f t="shared" si="4"/>
        <v>7634740</v>
      </c>
      <c r="AA21" s="36">
        <f t="shared" si="39"/>
        <v>1595920</v>
      </c>
      <c r="AC21" s="31">
        <f t="shared" si="40"/>
        <v>15000000</v>
      </c>
      <c r="AD21" s="37"/>
      <c r="AE21" s="33">
        <f t="shared" si="19"/>
        <v>7500000</v>
      </c>
      <c r="AF21" s="34">
        <f t="shared" si="5"/>
        <v>41250</v>
      </c>
      <c r="AG21" s="38">
        <f t="shared" si="20"/>
        <v>7541250</v>
      </c>
      <c r="AH21" s="36">
        <f t="shared" si="41"/>
        <v>1588150</v>
      </c>
      <c r="AJ21" s="29">
        <f t="shared" si="42"/>
        <v>45839</v>
      </c>
      <c r="AL21" s="39">
        <f t="shared" si="43"/>
        <v>11</v>
      </c>
      <c r="AM21" s="31">
        <f t="shared" si="44"/>
        <v>0</v>
      </c>
      <c r="AN21" s="32"/>
      <c r="AO21" s="33">
        <f t="shared" si="21"/>
        <v>0</v>
      </c>
      <c r="AP21" s="34">
        <f t="shared" si="6"/>
        <v>0</v>
      </c>
      <c r="AQ21" s="35">
        <f t="shared" si="7"/>
        <v>0</v>
      </c>
      <c r="AR21" s="36">
        <f t="shared" si="45"/>
        <v>0</v>
      </c>
      <c r="AT21" s="31">
        <f t="shared" si="46"/>
        <v>0</v>
      </c>
      <c r="AU21" s="37"/>
      <c r="AV21" s="33">
        <f t="shared" si="22"/>
        <v>0</v>
      </c>
      <c r="AW21" s="34">
        <f t="shared" si="8"/>
        <v>0</v>
      </c>
      <c r="AX21" s="38">
        <f t="shared" si="23"/>
        <v>0</v>
      </c>
      <c r="AY21" s="36">
        <f t="shared" si="47"/>
        <v>0</v>
      </c>
      <c r="BA21" s="29">
        <f t="shared" si="48"/>
        <v>45839</v>
      </c>
      <c r="BC21" s="39">
        <f t="shared" si="49"/>
        <v>11</v>
      </c>
      <c r="BD21" s="31">
        <f t="shared" si="50"/>
        <v>0</v>
      </c>
      <c r="BE21" s="32"/>
      <c r="BF21" s="33">
        <f t="shared" si="24"/>
        <v>0</v>
      </c>
      <c r="BG21" s="34">
        <f t="shared" si="9"/>
        <v>0</v>
      </c>
      <c r="BH21" s="35">
        <f t="shared" si="10"/>
        <v>0</v>
      </c>
      <c r="BI21" s="36">
        <f t="shared" si="51"/>
        <v>0</v>
      </c>
      <c r="BK21" s="31">
        <f t="shared" si="52"/>
        <v>0</v>
      </c>
      <c r="BL21" s="37"/>
      <c r="BM21" s="33">
        <f t="shared" si="25"/>
        <v>0</v>
      </c>
      <c r="BN21" s="34">
        <f t="shared" si="11"/>
        <v>0</v>
      </c>
      <c r="BO21" s="38">
        <f t="shared" si="26"/>
        <v>0</v>
      </c>
      <c r="BP21" s="36">
        <f t="shared" si="53"/>
        <v>0</v>
      </c>
      <c r="BR21" s="29">
        <f t="shared" si="54"/>
        <v>45839</v>
      </c>
      <c r="BT21" s="39">
        <f t="shared" si="55"/>
        <v>11</v>
      </c>
      <c r="BU21" s="31">
        <f t="shared" si="56"/>
        <v>840340</v>
      </c>
      <c r="BV21" s="32"/>
      <c r="BW21" s="33">
        <f t="shared" si="27"/>
        <v>419790</v>
      </c>
      <c r="BX21" s="34">
        <f t="shared" si="12"/>
        <v>1400</v>
      </c>
      <c r="BY21" s="35">
        <f t="shared" si="13"/>
        <v>421190</v>
      </c>
      <c r="BZ21" s="36">
        <f t="shared" si="57"/>
        <v>53640</v>
      </c>
      <c r="CB21" s="31">
        <f t="shared" si="58"/>
        <v>833300</v>
      </c>
      <c r="CC21" s="37"/>
      <c r="CD21" s="33">
        <f t="shared" si="28"/>
        <v>416670</v>
      </c>
      <c r="CE21" s="34">
        <f t="shared" si="14"/>
        <v>1390</v>
      </c>
      <c r="CF21" s="38">
        <f t="shared" si="29"/>
        <v>418060</v>
      </c>
      <c r="CG21" s="36">
        <f t="shared" si="59"/>
        <v>53470</v>
      </c>
    </row>
    <row r="22" spans="2:85" ht="18.75" customHeight="1" x14ac:dyDescent="0.4">
      <c r="B22" s="29">
        <f t="shared" si="30"/>
        <v>45870</v>
      </c>
      <c r="D22" s="39">
        <f t="shared" si="31"/>
        <v>12</v>
      </c>
      <c r="E22" s="31">
        <f t="shared" si="32"/>
        <v>117819130</v>
      </c>
      <c r="F22" s="32"/>
      <c r="G22" s="33">
        <f t="shared" si="15"/>
        <v>201550</v>
      </c>
      <c r="H22" s="34">
        <f t="shared" si="0"/>
        <v>324000</v>
      </c>
      <c r="I22" s="35">
        <f t="shared" si="1"/>
        <v>525550</v>
      </c>
      <c r="J22" s="36">
        <f t="shared" si="33"/>
        <v>3924180</v>
      </c>
      <c r="L22" s="31">
        <f t="shared" si="34"/>
        <v>116333370</v>
      </c>
      <c r="M22" s="37"/>
      <c r="N22" s="33">
        <f t="shared" si="16"/>
        <v>333330</v>
      </c>
      <c r="O22" s="34">
        <f t="shared" si="2"/>
        <v>319920</v>
      </c>
      <c r="P22" s="38">
        <f t="shared" si="17"/>
        <v>653250</v>
      </c>
      <c r="Q22" s="36">
        <f t="shared" si="35"/>
        <v>3899500</v>
      </c>
      <c r="S22" s="29">
        <f t="shared" si="36"/>
        <v>45870</v>
      </c>
      <c r="U22" s="39">
        <f t="shared" si="37"/>
        <v>12</v>
      </c>
      <c r="V22" s="31">
        <f t="shared" si="38"/>
        <v>7613780</v>
      </c>
      <c r="W22" s="32"/>
      <c r="X22" s="33">
        <f t="shared" si="18"/>
        <v>7592840</v>
      </c>
      <c r="Y22" s="34">
        <f t="shared" si="3"/>
        <v>20940</v>
      </c>
      <c r="Z22" s="35">
        <f t="shared" si="4"/>
        <v>7613780</v>
      </c>
      <c r="AA22" s="36">
        <f t="shared" si="39"/>
        <v>1616860</v>
      </c>
      <c r="AC22" s="31">
        <f t="shared" si="40"/>
        <v>7500000</v>
      </c>
      <c r="AD22" s="37"/>
      <c r="AE22" s="33">
        <f t="shared" si="19"/>
        <v>7500000</v>
      </c>
      <c r="AF22" s="34">
        <f t="shared" si="5"/>
        <v>20630</v>
      </c>
      <c r="AG22" s="38">
        <f t="shared" si="20"/>
        <v>7520630</v>
      </c>
      <c r="AH22" s="36">
        <f t="shared" si="41"/>
        <v>1608780</v>
      </c>
      <c r="AJ22" s="29">
        <f t="shared" si="42"/>
        <v>45870</v>
      </c>
      <c r="AL22" s="39">
        <f t="shared" si="43"/>
        <v>12</v>
      </c>
      <c r="AM22" s="31">
        <f t="shared" si="44"/>
        <v>0</v>
      </c>
      <c r="AN22" s="32"/>
      <c r="AO22" s="33">
        <f t="shared" si="21"/>
        <v>0</v>
      </c>
      <c r="AP22" s="34">
        <f t="shared" si="6"/>
        <v>0</v>
      </c>
      <c r="AQ22" s="35">
        <f t="shared" si="7"/>
        <v>0</v>
      </c>
      <c r="AR22" s="36">
        <f t="shared" si="45"/>
        <v>0</v>
      </c>
      <c r="AT22" s="31">
        <f t="shared" si="46"/>
        <v>0</v>
      </c>
      <c r="AU22" s="37"/>
      <c r="AV22" s="33">
        <f t="shared" si="22"/>
        <v>0</v>
      </c>
      <c r="AW22" s="34">
        <f t="shared" si="8"/>
        <v>0</v>
      </c>
      <c r="AX22" s="38">
        <f t="shared" si="23"/>
        <v>0</v>
      </c>
      <c r="AY22" s="36">
        <f t="shared" si="47"/>
        <v>0</v>
      </c>
      <c r="BA22" s="29">
        <f t="shared" si="48"/>
        <v>45870</v>
      </c>
      <c r="BC22" s="39">
        <f t="shared" si="49"/>
        <v>12</v>
      </c>
      <c r="BD22" s="31">
        <f t="shared" si="50"/>
        <v>0</v>
      </c>
      <c r="BE22" s="32"/>
      <c r="BF22" s="33">
        <f t="shared" si="24"/>
        <v>0</v>
      </c>
      <c r="BG22" s="34">
        <f t="shared" si="9"/>
        <v>0</v>
      </c>
      <c r="BH22" s="35">
        <f t="shared" si="10"/>
        <v>0</v>
      </c>
      <c r="BI22" s="36">
        <f t="shared" si="51"/>
        <v>0</v>
      </c>
      <c r="BK22" s="31">
        <f t="shared" si="52"/>
        <v>0</v>
      </c>
      <c r="BL22" s="37"/>
      <c r="BM22" s="33">
        <f t="shared" si="25"/>
        <v>0</v>
      </c>
      <c r="BN22" s="34">
        <f t="shared" si="11"/>
        <v>0</v>
      </c>
      <c r="BO22" s="38">
        <f t="shared" si="26"/>
        <v>0</v>
      </c>
      <c r="BP22" s="36">
        <f t="shared" si="53"/>
        <v>0</v>
      </c>
      <c r="BR22" s="29">
        <f t="shared" si="54"/>
        <v>45870</v>
      </c>
      <c r="BT22" s="39">
        <f t="shared" si="55"/>
        <v>12</v>
      </c>
      <c r="BU22" s="31">
        <f t="shared" si="56"/>
        <v>420550</v>
      </c>
      <c r="BV22" s="32"/>
      <c r="BW22" s="33">
        <f t="shared" si="27"/>
        <v>419850</v>
      </c>
      <c r="BX22" s="34">
        <f t="shared" si="12"/>
        <v>700</v>
      </c>
      <c r="BY22" s="35">
        <f t="shared" si="13"/>
        <v>420550</v>
      </c>
      <c r="BZ22" s="36">
        <f t="shared" si="57"/>
        <v>54340</v>
      </c>
      <c r="CB22" s="31">
        <f t="shared" si="58"/>
        <v>416630</v>
      </c>
      <c r="CC22" s="37"/>
      <c r="CD22" s="33">
        <f t="shared" si="28"/>
        <v>416630</v>
      </c>
      <c r="CE22" s="34">
        <f t="shared" si="14"/>
        <v>690</v>
      </c>
      <c r="CF22" s="38">
        <f t="shared" si="29"/>
        <v>417320</v>
      </c>
      <c r="CG22" s="36">
        <f t="shared" si="59"/>
        <v>54160</v>
      </c>
    </row>
    <row r="23" spans="2:85" ht="18.75" customHeight="1" x14ac:dyDescent="0.4">
      <c r="B23" s="29">
        <f t="shared" si="30"/>
        <v>45901</v>
      </c>
      <c r="D23" s="39">
        <f t="shared" si="31"/>
        <v>13</v>
      </c>
      <c r="E23" s="31">
        <f t="shared" si="32"/>
        <v>117617580</v>
      </c>
      <c r="F23" s="32"/>
      <c r="G23" s="33">
        <f t="shared" si="15"/>
        <v>202100</v>
      </c>
      <c r="H23" s="34">
        <f t="shared" si="0"/>
        <v>323450</v>
      </c>
      <c r="I23" s="35">
        <f t="shared" si="1"/>
        <v>525550</v>
      </c>
      <c r="J23" s="36">
        <f t="shared" si="33"/>
        <v>4247630</v>
      </c>
      <c r="L23" s="31">
        <f t="shared" si="34"/>
        <v>116000040</v>
      </c>
      <c r="M23" s="37"/>
      <c r="N23" s="33">
        <f t="shared" si="16"/>
        <v>333330</v>
      </c>
      <c r="O23" s="34">
        <f t="shared" si="2"/>
        <v>319000</v>
      </c>
      <c r="P23" s="38">
        <f t="shared" si="17"/>
        <v>652330</v>
      </c>
      <c r="Q23" s="36">
        <f t="shared" si="35"/>
        <v>4218500</v>
      </c>
      <c r="S23" s="29">
        <f t="shared" si="36"/>
        <v>45901</v>
      </c>
      <c r="U23" s="39">
        <f t="shared" si="37"/>
        <v>13</v>
      </c>
      <c r="V23" s="31">
        <f t="shared" si="38"/>
        <v>20940</v>
      </c>
      <c r="W23" s="32"/>
      <c r="X23" s="33">
        <f t="shared" si="18"/>
        <v>20880</v>
      </c>
      <c r="Y23" s="34">
        <f t="shared" si="3"/>
        <v>60</v>
      </c>
      <c r="Z23" s="35">
        <f t="shared" si="4"/>
        <v>20940</v>
      </c>
      <c r="AA23" s="36">
        <f t="shared" si="39"/>
        <v>1616920</v>
      </c>
      <c r="AC23" s="31">
        <f t="shared" si="40"/>
        <v>0</v>
      </c>
      <c r="AD23" s="37"/>
      <c r="AE23" s="33">
        <f t="shared" si="19"/>
        <v>0</v>
      </c>
      <c r="AF23" s="34">
        <f t="shared" si="5"/>
        <v>0</v>
      </c>
      <c r="AG23" s="38">
        <f t="shared" si="20"/>
        <v>0</v>
      </c>
      <c r="AH23" s="36">
        <f t="shared" si="41"/>
        <v>0</v>
      </c>
      <c r="AJ23" s="29">
        <f t="shared" si="42"/>
        <v>45901</v>
      </c>
      <c r="AL23" s="39">
        <f t="shared" si="43"/>
        <v>13</v>
      </c>
      <c r="AM23" s="31">
        <f t="shared" si="44"/>
        <v>0</v>
      </c>
      <c r="AN23" s="32"/>
      <c r="AO23" s="33">
        <f t="shared" si="21"/>
        <v>0</v>
      </c>
      <c r="AP23" s="34">
        <f t="shared" si="6"/>
        <v>0</v>
      </c>
      <c r="AQ23" s="35">
        <f t="shared" si="7"/>
        <v>0</v>
      </c>
      <c r="AR23" s="36">
        <f t="shared" si="45"/>
        <v>0</v>
      </c>
      <c r="AT23" s="31">
        <f t="shared" si="46"/>
        <v>0</v>
      </c>
      <c r="AU23" s="37"/>
      <c r="AV23" s="33">
        <f t="shared" si="22"/>
        <v>0</v>
      </c>
      <c r="AW23" s="34">
        <f t="shared" si="8"/>
        <v>0</v>
      </c>
      <c r="AX23" s="38">
        <f t="shared" si="23"/>
        <v>0</v>
      </c>
      <c r="AY23" s="36">
        <f t="shared" si="47"/>
        <v>0</v>
      </c>
      <c r="BA23" s="29">
        <f t="shared" si="48"/>
        <v>45901</v>
      </c>
      <c r="BC23" s="39">
        <f t="shared" si="49"/>
        <v>13</v>
      </c>
      <c r="BD23" s="31">
        <f t="shared" si="50"/>
        <v>0</v>
      </c>
      <c r="BE23" s="32"/>
      <c r="BF23" s="33">
        <f t="shared" si="24"/>
        <v>0</v>
      </c>
      <c r="BG23" s="34">
        <f t="shared" si="9"/>
        <v>0</v>
      </c>
      <c r="BH23" s="35">
        <f t="shared" si="10"/>
        <v>0</v>
      </c>
      <c r="BI23" s="36">
        <f t="shared" si="51"/>
        <v>0</v>
      </c>
      <c r="BK23" s="31">
        <f t="shared" si="52"/>
        <v>0</v>
      </c>
      <c r="BL23" s="37"/>
      <c r="BM23" s="33">
        <f t="shared" si="25"/>
        <v>0</v>
      </c>
      <c r="BN23" s="34">
        <f t="shared" si="11"/>
        <v>0</v>
      </c>
      <c r="BO23" s="38">
        <f t="shared" si="26"/>
        <v>0</v>
      </c>
      <c r="BP23" s="36">
        <f t="shared" si="53"/>
        <v>0</v>
      </c>
      <c r="BR23" s="29">
        <f t="shared" si="54"/>
        <v>45901</v>
      </c>
      <c r="BT23" s="39">
        <f t="shared" si="55"/>
        <v>13</v>
      </c>
      <c r="BU23" s="31">
        <f t="shared" si="56"/>
        <v>700</v>
      </c>
      <c r="BV23" s="32"/>
      <c r="BW23" s="33">
        <f t="shared" si="27"/>
        <v>700</v>
      </c>
      <c r="BX23" s="34">
        <f t="shared" si="12"/>
        <v>0</v>
      </c>
      <c r="BY23" s="35">
        <f t="shared" si="13"/>
        <v>700</v>
      </c>
      <c r="BZ23" s="36">
        <f t="shared" si="57"/>
        <v>54340</v>
      </c>
      <c r="CB23" s="31">
        <f t="shared" si="58"/>
        <v>0</v>
      </c>
      <c r="CC23" s="37"/>
      <c r="CD23" s="33">
        <f t="shared" si="28"/>
        <v>0</v>
      </c>
      <c r="CE23" s="34">
        <f t="shared" si="14"/>
        <v>0</v>
      </c>
      <c r="CF23" s="38">
        <f t="shared" si="29"/>
        <v>0</v>
      </c>
      <c r="CG23" s="36">
        <f t="shared" si="59"/>
        <v>0</v>
      </c>
    </row>
    <row r="24" spans="2:85" ht="18.75" customHeight="1" x14ac:dyDescent="0.4">
      <c r="B24" s="29">
        <f t="shared" si="30"/>
        <v>45931</v>
      </c>
      <c r="D24" s="39">
        <f t="shared" si="31"/>
        <v>14</v>
      </c>
      <c r="E24" s="31">
        <f t="shared" si="32"/>
        <v>117415480</v>
      </c>
      <c r="F24" s="32"/>
      <c r="G24" s="33">
        <f t="shared" si="15"/>
        <v>202660</v>
      </c>
      <c r="H24" s="34">
        <f t="shared" si="0"/>
        <v>322890</v>
      </c>
      <c r="I24" s="35">
        <f t="shared" si="1"/>
        <v>525550</v>
      </c>
      <c r="J24" s="36">
        <f t="shared" si="33"/>
        <v>4570520</v>
      </c>
      <c r="L24" s="31">
        <f t="shared" si="34"/>
        <v>115666710</v>
      </c>
      <c r="M24" s="37"/>
      <c r="N24" s="33">
        <f t="shared" si="16"/>
        <v>333330</v>
      </c>
      <c r="O24" s="34">
        <f t="shared" si="2"/>
        <v>318080</v>
      </c>
      <c r="P24" s="38">
        <f t="shared" si="17"/>
        <v>651410</v>
      </c>
      <c r="Q24" s="36">
        <f t="shared" si="35"/>
        <v>4536580</v>
      </c>
      <c r="S24" s="29">
        <f t="shared" si="36"/>
        <v>45931</v>
      </c>
      <c r="U24" s="39">
        <f t="shared" si="37"/>
        <v>14</v>
      </c>
      <c r="V24" s="31">
        <f t="shared" si="38"/>
        <v>60</v>
      </c>
      <c r="W24" s="32"/>
      <c r="X24" s="33">
        <f t="shared" si="18"/>
        <v>60</v>
      </c>
      <c r="Y24" s="34">
        <f t="shared" si="3"/>
        <v>0</v>
      </c>
      <c r="Z24" s="35">
        <f t="shared" si="4"/>
        <v>60</v>
      </c>
      <c r="AA24" s="36">
        <f t="shared" si="39"/>
        <v>1616920</v>
      </c>
      <c r="AC24" s="31">
        <f t="shared" si="40"/>
        <v>0</v>
      </c>
      <c r="AD24" s="37"/>
      <c r="AE24" s="33">
        <f t="shared" si="19"/>
        <v>0</v>
      </c>
      <c r="AF24" s="34">
        <f t="shared" si="5"/>
        <v>0</v>
      </c>
      <c r="AG24" s="38">
        <f t="shared" si="20"/>
        <v>0</v>
      </c>
      <c r="AH24" s="36">
        <f t="shared" si="41"/>
        <v>0</v>
      </c>
      <c r="AJ24" s="29">
        <f t="shared" si="42"/>
        <v>45931</v>
      </c>
      <c r="AL24" s="39">
        <f t="shared" si="43"/>
        <v>14</v>
      </c>
      <c r="AM24" s="31">
        <f t="shared" si="44"/>
        <v>0</v>
      </c>
      <c r="AN24" s="32"/>
      <c r="AO24" s="33">
        <f t="shared" si="21"/>
        <v>0</v>
      </c>
      <c r="AP24" s="34">
        <f t="shared" si="6"/>
        <v>0</v>
      </c>
      <c r="AQ24" s="35">
        <f t="shared" si="7"/>
        <v>0</v>
      </c>
      <c r="AR24" s="36">
        <f t="shared" si="45"/>
        <v>0</v>
      </c>
      <c r="AT24" s="31">
        <f t="shared" si="46"/>
        <v>0</v>
      </c>
      <c r="AU24" s="37"/>
      <c r="AV24" s="33">
        <f t="shared" si="22"/>
        <v>0</v>
      </c>
      <c r="AW24" s="34">
        <f t="shared" si="8"/>
        <v>0</v>
      </c>
      <c r="AX24" s="38">
        <f t="shared" si="23"/>
        <v>0</v>
      </c>
      <c r="AY24" s="36">
        <f t="shared" si="47"/>
        <v>0</v>
      </c>
      <c r="BA24" s="29">
        <f t="shared" si="48"/>
        <v>45931</v>
      </c>
      <c r="BC24" s="39">
        <f t="shared" si="49"/>
        <v>14</v>
      </c>
      <c r="BD24" s="31">
        <f t="shared" si="50"/>
        <v>0</v>
      </c>
      <c r="BE24" s="32"/>
      <c r="BF24" s="33">
        <f t="shared" si="24"/>
        <v>0</v>
      </c>
      <c r="BG24" s="34">
        <f t="shared" si="9"/>
        <v>0</v>
      </c>
      <c r="BH24" s="35">
        <f t="shared" si="10"/>
        <v>0</v>
      </c>
      <c r="BI24" s="36">
        <f t="shared" si="51"/>
        <v>0</v>
      </c>
      <c r="BK24" s="31">
        <f t="shared" si="52"/>
        <v>0</v>
      </c>
      <c r="BL24" s="37"/>
      <c r="BM24" s="33">
        <f t="shared" si="25"/>
        <v>0</v>
      </c>
      <c r="BN24" s="34">
        <f t="shared" si="11"/>
        <v>0</v>
      </c>
      <c r="BO24" s="38">
        <f t="shared" si="26"/>
        <v>0</v>
      </c>
      <c r="BP24" s="36">
        <f t="shared" si="53"/>
        <v>0</v>
      </c>
      <c r="BR24" s="29">
        <f t="shared" si="54"/>
        <v>45931</v>
      </c>
      <c r="BT24" s="39">
        <f t="shared" si="55"/>
        <v>14</v>
      </c>
      <c r="BU24" s="31">
        <f t="shared" si="56"/>
        <v>0</v>
      </c>
      <c r="BV24" s="32"/>
      <c r="BW24" s="33">
        <f t="shared" si="27"/>
        <v>0</v>
      </c>
      <c r="BX24" s="34">
        <f t="shared" si="12"/>
        <v>0</v>
      </c>
      <c r="BY24" s="35">
        <f t="shared" si="13"/>
        <v>0</v>
      </c>
      <c r="BZ24" s="36">
        <f t="shared" si="57"/>
        <v>0</v>
      </c>
      <c r="CB24" s="31">
        <f t="shared" si="58"/>
        <v>0</v>
      </c>
      <c r="CC24" s="37"/>
      <c r="CD24" s="33">
        <f t="shared" si="28"/>
        <v>0</v>
      </c>
      <c r="CE24" s="34">
        <f t="shared" si="14"/>
        <v>0</v>
      </c>
      <c r="CF24" s="38">
        <f t="shared" si="29"/>
        <v>0</v>
      </c>
      <c r="CG24" s="36">
        <f t="shared" si="59"/>
        <v>0</v>
      </c>
    </row>
    <row r="25" spans="2:85" ht="18.75" customHeight="1" x14ac:dyDescent="0.4">
      <c r="B25" s="29">
        <f t="shared" si="30"/>
        <v>45962</v>
      </c>
      <c r="D25" s="39">
        <f t="shared" si="31"/>
        <v>15</v>
      </c>
      <c r="E25" s="31">
        <f t="shared" si="32"/>
        <v>117212820</v>
      </c>
      <c r="F25" s="32"/>
      <c r="G25" s="33">
        <f t="shared" si="15"/>
        <v>203210</v>
      </c>
      <c r="H25" s="34">
        <f t="shared" si="0"/>
        <v>322340</v>
      </c>
      <c r="I25" s="35">
        <f t="shared" si="1"/>
        <v>525550</v>
      </c>
      <c r="J25" s="36">
        <f t="shared" si="33"/>
        <v>4892860</v>
      </c>
      <c r="L25" s="31">
        <f t="shared" si="34"/>
        <v>115333380</v>
      </c>
      <c r="M25" s="37"/>
      <c r="N25" s="33">
        <f t="shared" si="16"/>
        <v>333330</v>
      </c>
      <c r="O25" s="34">
        <f t="shared" si="2"/>
        <v>317170</v>
      </c>
      <c r="P25" s="38">
        <f t="shared" si="17"/>
        <v>650500</v>
      </c>
      <c r="Q25" s="36">
        <f t="shared" si="35"/>
        <v>4853750</v>
      </c>
      <c r="S25" s="29">
        <f t="shared" si="36"/>
        <v>45962</v>
      </c>
      <c r="U25" s="39">
        <f t="shared" si="37"/>
        <v>15</v>
      </c>
      <c r="V25" s="31">
        <f t="shared" si="38"/>
        <v>0</v>
      </c>
      <c r="W25" s="32"/>
      <c r="X25" s="33">
        <f t="shared" si="18"/>
        <v>0</v>
      </c>
      <c r="Y25" s="34">
        <f t="shared" si="3"/>
        <v>0</v>
      </c>
      <c r="Z25" s="35">
        <f t="shared" si="4"/>
        <v>0</v>
      </c>
      <c r="AA25" s="36">
        <f t="shared" si="39"/>
        <v>0</v>
      </c>
      <c r="AC25" s="31">
        <f t="shared" si="40"/>
        <v>0</v>
      </c>
      <c r="AD25" s="37"/>
      <c r="AE25" s="33">
        <f t="shared" si="19"/>
        <v>0</v>
      </c>
      <c r="AF25" s="34">
        <f t="shared" si="5"/>
        <v>0</v>
      </c>
      <c r="AG25" s="38">
        <f t="shared" si="20"/>
        <v>0</v>
      </c>
      <c r="AH25" s="36">
        <f t="shared" si="41"/>
        <v>0</v>
      </c>
      <c r="AJ25" s="29">
        <f t="shared" si="42"/>
        <v>45962</v>
      </c>
      <c r="AL25" s="39">
        <f t="shared" si="43"/>
        <v>15</v>
      </c>
      <c r="AM25" s="31">
        <f t="shared" si="44"/>
        <v>0</v>
      </c>
      <c r="AN25" s="32"/>
      <c r="AO25" s="33">
        <f t="shared" si="21"/>
        <v>0</v>
      </c>
      <c r="AP25" s="34">
        <f t="shared" si="6"/>
        <v>0</v>
      </c>
      <c r="AQ25" s="35">
        <f t="shared" si="7"/>
        <v>0</v>
      </c>
      <c r="AR25" s="36">
        <f t="shared" si="45"/>
        <v>0</v>
      </c>
      <c r="AT25" s="31">
        <f t="shared" si="46"/>
        <v>0</v>
      </c>
      <c r="AU25" s="37"/>
      <c r="AV25" s="33">
        <f t="shared" si="22"/>
        <v>0</v>
      </c>
      <c r="AW25" s="34">
        <f t="shared" si="8"/>
        <v>0</v>
      </c>
      <c r="AX25" s="38">
        <f t="shared" si="23"/>
        <v>0</v>
      </c>
      <c r="AY25" s="36">
        <f t="shared" si="47"/>
        <v>0</v>
      </c>
      <c r="BA25" s="29">
        <f t="shared" si="48"/>
        <v>45962</v>
      </c>
      <c r="BC25" s="39">
        <f t="shared" si="49"/>
        <v>15</v>
      </c>
      <c r="BD25" s="31">
        <f t="shared" si="50"/>
        <v>0</v>
      </c>
      <c r="BE25" s="32"/>
      <c r="BF25" s="33">
        <f t="shared" si="24"/>
        <v>0</v>
      </c>
      <c r="BG25" s="34">
        <f t="shared" si="9"/>
        <v>0</v>
      </c>
      <c r="BH25" s="35">
        <f t="shared" si="10"/>
        <v>0</v>
      </c>
      <c r="BI25" s="36">
        <f t="shared" si="51"/>
        <v>0</v>
      </c>
      <c r="BK25" s="31">
        <f t="shared" si="52"/>
        <v>0</v>
      </c>
      <c r="BL25" s="37"/>
      <c r="BM25" s="33">
        <f t="shared" si="25"/>
        <v>0</v>
      </c>
      <c r="BN25" s="34">
        <f t="shared" si="11"/>
        <v>0</v>
      </c>
      <c r="BO25" s="38">
        <f t="shared" si="26"/>
        <v>0</v>
      </c>
      <c r="BP25" s="36">
        <f t="shared" si="53"/>
        <v>0</v>
      </c>
      <c r="BR25" s="29">
        <f t="shared" si="54"/>
        <v>45962</v>
      </c>
      <c r="BT25" s="39">
        <f t="shared" si="55"/>
        <v>15</v>
      </c>
      <c r="BU25" s="31">
        <f t="shared" si="56"/>
        <v>0</v>
      </c>
      <c r="BV25" s="32"/>
      <c r="BW25" s="33">
        <f t="shared" si="27"/>
        <v>0</v>
      </c>
      <c r="BX25" s="34">
        <f t="shared" si="12"/>
        <v>0</v>
      </c>
      <c r="BY25" s="35">
        <f t="shared" si="13"/>
        <v>0</v>
      </c>
      <c r="BZ25" s="36">
        <f t="shared" si="57"/>
        <v>0</v>
      </c>
      <c r="CB25" s="31">
        <f t="shared" si="58"/>
        <v>0</v>
      </c>
      <c r="CC25" s="37"/>
      <c r="CD25" s="33">
        <f t="shared" si="28"/>
        <v>0</v>
      </c>
      <c r="CE25" s="34">
        <f t="shared" si="14"/>
        <v>0</v>
      </c>
      <c r="CF25" s="38">
        <f t="shared" si="29"/>
        <v>0</v>
      </c>
      <c r="CG25" s="36">
        <f t="shared" si="59"/>
        <v>0</v>
      </c>
    </row>
    <row r="26" spans="2:85" ht="18.75" customHeight="1" x14ac:dyDescent="0.4">
      <c r="B26" s="29">
        <f t="shared" si="30"/>
        <v>45992</v>
      </c>
      <c r="D26" s="39">
        <f t="shared" si="31"/>
        <v>16</v>
      </c>
      <c r="E26" s="31">
        <f t="shared" si="32"/>
        <v>117009610</v>
      </c>
      <c r="F26" s="32"/>
      <c r="G26" s="33">
        <f t="shared" si="15"/>
        <v>203770</v>
      </c>
      <c r="H26" s="34">
        <f t="shared" si="0"/>
        <v>321780</v>
      </c>
      <c r="I26" s="35">
        <f t="shared" si="1"/>
        <v>525550</v>
      </c>
      <c r="J26" s="36">
        <f t="shared" si="33"/>
        <v>5214640</v>
      </c>
      <c r="L26" s="31">
        <f t="shared" si="34"/>
        <v>115000050</v>
      </c>
      <c r="M26" s="37"/>
      <c r="N26" s="33">
        <f t="shared" si="16"/>
        <v>333330</v>
      </c>
      <c r="O26" s="34">
        <f t="shared" si="2"/>
        <v>316250</v>
      </c>
      <c r="P26" s="38">
        <f t="shared" si="17"/>
        <v>649580</v>
      </c>
      <c r="Q26" s="36">
        <f t="shared" si="35"/>
        <v>5170000</v>
      </c>
      <c r="S26" s="29">
        <f t="shared" si="36"/>
        <v>45992</v>
      </c>
      <c r="U26" s="39">
        <f t="shared" si="37"/>
        <v>16</v>
      </c>
      <c r="V26" s="31">
        <f t="shared" si="38"/>
        <v>0</v>
      </c>
      <c r="W26" s="32"/>
      <c r="X26" s="33">
        <f t="shared" si="18"/>
        <v>0</v>
      </c>
      <c r="Y26" s="34">
        <f t="shared" si="3"/>
        <v>0</v>
      </c>
      <c r="Z26" s="35">
        <f t="shared" si="4"/>
        <v>0</v>
      </c>
      <c r="AA26" s="36">
        <f t="shared" si="39"/>
        <v>0</v>
      </c>
      <c r="AC26" s="31">
        <f t="shared" si="40"/>
        <v>0</v>
      </c>
      <c r="AD26" s="37"/>
      <c r="AE26" s="33">
        <f t="shared" si="19"/>
        <v>0</v>
      </c>
      <c r="AF26" s="34">
        <f t="shared" si="5"/>
        <v>0</v>
      </c>
      <c r="AG26" s="38">
        <f t="shared" si="20"/>
        <v>0</v>
      </c>
      <c r="AH26" s="36">
        <f t="shared" si="41"/>
        <v>0</v>
      </c>
      <c r="AJ26" s="29">
        <f t="shared" si="42"/>
        <v>45992</v>
      </c>
      <c r="AL26" s="39">
        <f t="shared" si="43"/>
        <v>16</v>
      </c>
      <c r="AM26" s="31">
        <f t="shared" si="44"/>
        <v>0</v>
      </c>
      <c r="AN26" s="32"/>
      <c r="AO26" s="33">
        <f t="shared" si="21"/>
        <v>0</v>
      </c>
      <c r="AP26" s="34">
        <f t="shared" si="6"/>
        <v>0</v>
      </c>
      <c r="AQ26" s="35">
        <f t="shared" si="7"/>
        <v>0</v>
      </c>
      <c r="AR26" s="36">
        <f t="shared" si="45"/>
        <v>0</v>
      </c>
      <c r="AT26" s="31">
        <f t="shared" si="46"/>
        <v>0</v>
      </c>
      <c r="AU26" s="37"/>
      <c r="AV26" s="33">
        <f t="shared" si="22"/>
        <v>0</v>
      </c>
      <c r="AW26" s="34">
        <f t="shared" si="8"/>
        <v>0</v>
      </c>
      <c r="AX26" s="38">
        <f t="shared" si="23"/>
        <v>0</v>
      </c>
      <c r="AY26" s="36">
        <f t="shared" si="47"/>
        <v>0</v>
      </c>
      <c r="BA26" s="29">
        <f t="shared" si="48"/>
        <v>45992</v>
      </c>
      <c r="BC26" s="39">
        <f t="shared" si="49"/>
        <v>16</v>
      </c>
      <c r="BD26" s="31">
        <f t="shared" si="50"/>
        <v>0</v>
      </c>
      <c r="BE26" s="32"/>
      <c r="BF26" s="33">
        <f t="shared" si="24"/>
        <v>0</v>
      </c>
      <c r="BG26" s="34">
        <f t="shared" si="9"/>
        <v>0</v>
      </c>
      <c r="BH26" s="35">
        <f t="shared" si="10"/>
        <v>0</v>
      </c>
      <c r="BI26" s="36">
        <f t="shared" si="51"/>
        <v>0</v>
      </c>
      <c r="BK26" s="31">
        <f t="shared" si="52"/>
        <v>0</v>
      </c>
      <c r="BL26" s="37"/>
      <c r="BM26" s="33">
        <f t="shared" si="25"/>
        <v>0</v>
      </c>
      <c r="BN26" s="34">
        <f t="shared" si="11"/>
        <v>0</v>
      </c>
      <c r="BO26" s="38">
        <f t="shared" si="26"/>
        <v>0</v>
      </c>
      <c r="BP26" s="36">
        <f t="shared" si="53"/>
        <v>0</v>
      </c>
      <c r="BR26" s="29">
        <f t="shared" si="54"/>
        <v>45992</v>
      </c>
      <c r="BT26" s="39">
        <f t="shared" si="55"/>
        <v>16</v>
      </c>
      <c r="BU26" s="31">
        <f t="shared" si="56"/>
        <v>0</v>
      </c>
      <c r="BV26" s="32"/>
      <c r="BW26" s="33">
        <f t="shared" si="27"/>
        <v>0</v>
      </c>
      <c r="BX26" s="34">
        <f t="shared" si="12"/>
        <v>0</v>
      </c>
      <c r="BY26" s="35">
        <f t="shared" si="13"/>
        <v>0</v>
      </c>
      <c r="BZ26" s="36">
        <f t="shared" si="57"/>
        <v>0</v>
      </c>
      <c r="CB26" s="31">
        <f t="shared" si="58"/>
        <v>0</v>
      </c>
      <c r="CC26" s="37"/>
      <c r="CD26" s="33">
        <f t="shared" si="28"/>
        <v>0</v>
      </c>
      <c r="CE26" s="34">
        <f t="shared" si="14"/>
        <v>0</v>
      </c>
      <c r="CF26" s="38">
        <f t="shared" si="29"/>
        <v>0</v>
      </c>
      <c r="CG26" s="36">
        <f t="shared" si="59"/>
        <v>0</v>
      </c>
    </row>
    <row r="27" spans="2:85" ht="18.75" customHeight="1" x14ac:dyDescent="0.4">
      <c r="B27" s="29">
        <f t="shared" si="30"/>
        <v>46023</v>
      </c>
      <c r="D27" s="39">
        <f t="shared" si="31"/>
        <v>17</v>
      </c>
      <c r="E27" s="31">
        <f t="shared" si="32"/>
        <v>116805840</v>
      </c>
      <c r="F27" s="32"/>
      <c r="G27" s="33">
        <f t="shared" si="15"/>
        <v>204330</v>
      </c>
      <c r="H27" s="34">
        <f t="shared" si="0"/>
        <v>321220</v>
      </c>
      <c r="I27" s="35">
        <f t="shared" si="1"/>
        <v>525550</v>
      </c>
      <c r="J27" s="36">
        <f t="shared" si="33"/>
        <v>5535860</v>
      </c>
      <c r="L27" s="31">
        <f t="shared" si="34"/>
        <v>114666720</v>
      </c>
      <c r="M27" s="37"/>
      <c r="N27" s="33">
        <f t="shared" si="16"/>
        <v>333330</v>
      </c>
      <c r="O27" s="34">
        <f t="shared" si="2"/>
        <v>315330</v>
      </c>
      <c r="P27" s="38">
        <f t="shared" si="17"/>
        <v>648660</v>
      </c>
      <c r="Q27" s="36">
        <f t="shared" si="35"/>
        <v>5485330</v>
      </c>
      <c r="S27" s="29">
        <f t="shared" si="36"/>
        <v>46023</v>
      </c>
      <c r="U27" s="39">
        <f t="shared" si="37"/>
        <v>17</v>
      </c>
      <c r="V27" s="31">
        <f t="shared" si="38"/>
        <v>0</v>
      </c>
      <c r="W27" s="32"/>
      <c r="X27" s="33">
        <f t="shared" si="18"/>
        <v>0</v>
      </c>
      <c r="Y27" s="34">
        <f t="shared" si="3"/>
        <v>0</v>
      </c>
      <c r="Z27" s="35">
        <f t="shared" si="4"/>
        <v>0</v>
      </c>
      <c r="AA27" s="36">
        <f t="shared" si="39"/>
        <v>0</v>
      </c>
      <c r="AC27" s="31">
        <f t="shared" si="40"/>
        <v>0</v>
      </c>
      <c r="AD27" s="37"/>
      <c r="AE27" s="33">
        <f t="shared" si="19"/>
        <v>0</v>
      </c>
      <c r="AF27" s="34">
        <f t="shared" si="5"/>
        <v>0</v>
      </c>
      <c r="AG27" s="38">
        <f t="shared" si="20"/>
        <v>0</v>
      </c>
      <c r="AH27" s="36">
        <f t="shared" si="41"/>
        <v>0</v>
      </c>
      <c r="AJ27" s="29">
        <f t="shared" si="42"/>
        <v>46023</v>
      </c>
      <c r="AL27" s="39">
        <f t="shared" si="43"/>
        <v>17</v>
      </c>
      <c r="AM27" s="31">
        <f t="shared" si="44"/>
        <v>0</v>
      </c>
      <c r="AN27" s="32"/>
      <c r="AO27" s="33">
        <f t="shared" si="21"/>
        <v>0</v>
      </c>
      <c r="AP27" s="34">
        <f t="shared" si="6"/>
        <v>0</v>
      </c>
      <c r="AQ27" s="35">
        <f t="shared" si="7"/>
        <v>0</v>
      </c>
      <c r="AR27" s="36">
        <f t="shared" si="45"/>
        <v>0</v>
      </c>
      <c r="AT27" s="31">
        <f t="shared" si="46"/>
        <v>0</v>
      </c>
      <c r="AU27" s="37"/>
      <c r="AV27" s="33">
        <f t="shared" si="22"/>
        <v>0</v>
      </c>
      <c r="AW27" s="34">
        <f t="shared" si="8"/>
        <v>0</v>
      </c>
      <c r="AX27" s="38">
        <f t="shared" si="23"/>
        <v>0</v>
      </c>
      <c r="AY27" s="36">
        <f t="shared" si="47"/>
        <v>0</v>
      </c>
      <c r="BA27" s="29">
        <f t="shared" si="48"/>
        <v>46023</v>
      </c>
      <c r="BC27" s="39">
        <f t="shared" si="49"/>
        <v>17</v>
      </c>
      <c r="BD27" s="31">
        <f t="shared" si="50"/>
        <v>0</v>
      </c>
      <c r="BE27" s="32"/>
      <c r="BF27" s="33">
        <f t="shared" si="24"/>
        <v>0</v>
      </c>
      <c r="BG27" s="34">
        <f t="shared" si="9"/>
        <v>0</v>
      </c>
      <c r="BH27" s="35">
        <f t="shared" si="10"/>
        <v>0</v>
      </c>
      <c r="BI27" s="36">
        <f t="shared" si="51"/>
        <v>0</v>
      </c>
      <c r="BK27" s="31">
        <f t="shared" si="52"/>
        <v>0</v>
      </c>
      <c r="BL27" s="37"/>
      <c r="BM27" s="33">
        <f t="shared" si="25"/>
        <v>0</v>
      </c>
      <c r="BN27" s="34">
        <f t="shared" si="11"/>
        <v>0</v>
      </c>
      <c r="BO27" s="38">
        <f t="shared" si="26"/>
        <v>0</v>
      </c>
      <c r="BP27" s="36">
        <f t="shared" si="53"/>
        <v>0</v>
      </c>
      <c r="BR27" s="29">
        <f t="shared" si="54"/>
        <v>46023</v>
      </c>
      <c r="BT27" s="39">
        <f t="shared" si="55"/>
        <v>17</v>
      </c>
      <c r="BU27" s="31">
        <f t="shared" si="56"/>
        <v>0</v>
      </c>
      <c r="BV27" s="32"/>
      <c r="BW27" s="33">
        <f t="shared" si="27"/>
        <v>0</v>
      </c>
      <c r="BX27" s="34">
        <f t="shared" si="12"/>
        <v>0</v>
      </c>
      <c r="BY27" s="35">
        <f t="shared" si="13"/>
        <v>0</v>
      </c>
      <c r="BZ27" s="36">
        <f t="shared" si="57"/>
        <v>0</v>
      </c>
      <c r="CB27" s="31">
        <f t="shared" si="58"/>
        <v>0</v>
      </c>
      <c r="CC27" s="37"/>
      <c r="CD27" s="33">
        <f t="shared" si="28"/>
        <v>0</v>
      </c>
      <c r="CE27" s="34">
        <f t="shared" si="14"/>
        <v>0</v>
      </c>
      <c r="CF27" s="38">
        <f t="shared" si="29"/>
        <v>0</v>
      </c>
      <c r="CG27" s="36">
        <f t="shared" si="59"/>
        <v>0</v>
      </c>
    </row>
    <row r="28" spans="2:85" ht="18.75" customHeight="1" x14ac:dyDescent="0.4">
      <c r="B28" s="29">
        <f t="shared" si="30"/>
        <v>46054</v>
      </c>
      <c r="D28" s="39">
        <f t="shared" si="31"/>
        <v>18</v>
      </c>
      <c r="E28" s="31">
        <f t="shared" si="32"/>
        <v>116601510</v>
      </c>
      <c r="F28" s="32"/>
      <c r="G28" s="33">
        <f t="shared" si="15"/>
        <v>204900</v>
      </c>
      <c r="H28" s="34">
        <f t="shared" si="0"/>
        <v>320650</v>
      </c>
      <c r="I28" s="35">
        <f t="shared" si="1"/>
        <v>525550</v>
      </c>
      <c r="J28" s="36">
        <f t="shared" si="33"/>
        <v>5856510</v>
      </c>
      <c r="L28" s="31">
        <f t="shared" si="34"/>
        <v>114333390</v>
      </c>
      <c r="M28" s="37"/>
      <c r="N28" s="33">
        <f t="shared" si="16"/>
        <v>333330</v>
      </c>
      <c r="O28" s="34">
        <f t="shared" si="2"/>
        <v>314420</v>
      </c>
      <c r="P28" s="38">
        <f t="shared" si="17"/>
        <v>647750</v>
      </c>
      <c r="Q28" s="36">
        <f t="shared" si="35"/>
        <v>5799750</v>
      </c>
      <c r="S28" s="29">
        <f t="shared" si="36"/>
        <v>46054</v>
      </c>
      <c r="U28" s="39">
        <f t="shared" si="37"/>
        <v>18</v>
      </c>
      <c r="V28" s="31">
        <f t="shared" si="38"/>
        <v>0</v>
      </c>
      <c r="W28" s="32"/>
      <c r="X28" s="33">
        <f t="shared" si="18"/>
        <v>0</v>
      </c>
      <c r="Y28" s="34">
        <f t="shared" si="3"/>
        <v>0</v>
      </c>
      <c r="Z28" s="35">
        <f t="shared" si="4"/>
        <v>0</v>
      </c>
      <c r="AA28" s="36">
        <f t="shared" si="39"/>
        <v>0</v>
      </c>
      <c r="AC28" s="31">
        <f t="shared" si="40"/>
        <v>0</v>
      </c>
      <c r="AD28" s="37"/>
      <c r="AE28" s="33">
        <f t="shared" si="19"/>
        <v>0</v>
      </c>
      <c r="AF28" s="34">
        <f t="shared" si="5"/>
        <v>0</v>
      </c>
      <c r="AG28" s="38">
        <f t="shared" si="20"/>
        <v>0</v>
      </c>
      <c r="AH28" s="36">
        <f t="shared" si="41"/>
        <v>0</v>
      </c>
      <c r="AJ28" s="29">
        <f t="shared" si="42"/>
        <v>46054</v>
      </c>
      <c r="AL28" s="39">
        <f t="shared" si="43"/>
        <v>18</v>
      </c>
      <c r="AM28" s="31">
        <f t="shared" si="44"/>
        <v>0</v>
      </c>
      <c r="AN28" s="32"/>
      <c r="AO28" s="33">
        <f t="shared" si="21"/>
        <v>0</v>
      </c>
      <c r="AP28" s="34">
        <f t="shared" si="6"/>
        <v>0</v>
      </c>
      <c r="AQ28" s="35">
        <f t="shared" si="7"/>
        <v>0</v>
      </c>
      <c r="AR28" s="36">
        <f t="shared" si="45"/>
        <v>0</v>
      </c>
      <c r="AT28" s="31">
        <f t="shared" si="46"/>
        <v>0</v>
      </c>
      <c r="AU28" s="37"/>
      <c r="AV28" s="33">
        <f t="shared" si="22"/>
        <v>0</v>
      </c>
      <c r="AW28" s="34">
        <f t="shared" si="8"/>
        <v>0</v>
      </c>
      <c r="AX28" s="38">
        <f t="shared" si="23"/>
        <v>0</v>
      </c>
      <c r="AY28" s="36">
        <f t="shared" si="47"/>
        <v>0</v>
      </c>
      <c r="BA28" s="29">
        <f t="shared" si="48"/>
        <v>46054</v>
      </c>
      <c r="BC28" s="39">
        <f t="shared" si="49"/>
        <v>18</v>
      </c>
      <c r="BD28" s="31">
        <f t="shared" si="50"/>
        <v>0</v>
      </c>
      <c r="BE28" s="32"/>
      <c r="BF28" s="33">
        <f t="shared" si="24"/>
        <v>0</v>
      </c>
      <c r="BG28" s="34">
        <f t="shared" si="9"/>
        <v>0</v>
      </c>
      <c r="BH28" s="35">
        <f t="shared" si="10"/>
        <v>0</v>
      </c>
      <c r="BI28" s="36">
        <f t="shared" si="51"/>
        <v>0</v>
      </c>
      <c r="BK28" s="31">
        <f t="shared" si="52"/>
        <v>0</v>
      </c>
      <c r="BL28" s="37"/>
      <c r="BM28" s="33">
        <f t="shared" si="25"/>
        <v>0</v>
      </c>
      <c r="BN28" s="34">
        <f t="shared" si="11"/>
        <v>0</v>
      </c>
      <c r="BO28" s="38">
        <f t="shared" si="26"/>
        <v>0</v>
      </c>
      <c r="BP28" s="36">
        <f t="shared" si="53"/>
        <v>0</v>
      </c>
      <c r="BR28" s="29">
        <f t="shared" si="54"/>
        <v>46054</v>
      </c>
      <c r="BT28" s="39">
        <f t="shared" si="55"/>
        <v>18</v>
      </c>
      <c r="BU28" s="31">
        <f t="shared" si="56"/>
        <v>0</v>
      </c>
      <c r="BV28" s="32"/>
      <c r="BW28" s="33">
        <f t="shared" si="27"/>
        <v>0</v>
      </c>
      <c r="BX28" s="34">
        <f t="shared" si="12"/>
        <v>0</v>
      </c>
      <c r="BY28" s="35">
        <f t="shared" si="13"/>
        <v>0</v>
      </c>
      <c r="BZ28" s="36">
        <f t="shared" si="57"/>
        <v>0</v>
      </c>
      <c r="CB28" s="31">
        <f t="shared" si="58"/>
        <v>0</v>
      </c>
      <c r="CC28" s="37"/>
      <c r="CD28" s="33">
        <f t="shared" si="28"/>
        <v>0</v>
      </c>
      <c r="CE28" s="34">
        <f t="shared" si="14"/>
        <v>0</v>
      </c>
      <c r="CF28" s="38">
        <f t="shared" si="29"/>
        <v>0</v>
      </c>
      <c r="CG28" s="36">
        <f t="shared" si="59"/>
        <v>0</v>
      </c>
    </row>
    <row r="29" spans="2:85" ht="18.75" customHeight="1" x14ac:dyDescent="0.4">
      <c r="B29" s="29">
        <f t="shared" si="30"/>
        <v>46082</v>
      </c>
      <c r="D29" s="39">
        <f t="shared" si="31"/>
        <v>19</v>
      </c>
      <c r="E29" s="31">
        <f t="shared" si="32"/>
        <v>116396610</v>
      </c>
      <c r="F29" s="32"/>
      <c r="G29" s="33">
        <f t="shared" si="15"/>
        <v>205460</v>
      </c>
      <c r="H29" s="34">
        <f t="shared" si="0"/>
        <v>320090</v>
      </c>
      <c r="I29" s="35">
        <f t="shared" si="1"/>
        <v>525550</v>
      </c>
      <c r="J29" s="36">
        <f t="shared" si="33"/>
        <v>6176600</v>
      </c>
      <c r="L29" s="31">
        <f t="shared" si="34"/>
        <v>114000060</v>
      </c>
      <c r="M29" s="37"/>
      <c r="N29" s="33">
        <f t="shared" si="16"/>
        <v>333330</v>
      </c>
      <c r="O29" s="34">
        <f t="shared" si="2"/>
        <v>313500</v>
      </c>
      <c r="P29" s="38">
        <f t="shared" si="17"/>
        <v>646830</v>
      </c>
      <c r="Q29" s="36">
        <f t="shared" si="35"/>
        <v>6113250</v>
      </c>
      <c r="S29" s="29">
        <f t="shared" si="36"/>
        <v>46082</v>
      </c>
      <c r="U29" s="39">
        <f t="shared" si="37"/>
        <v>19</v>
      </c>
      <c r="V29" s="31">
        <f t="shared" si="38"/>
        <v>0</v>
      </c>
      <c r="W29" s="32"/>
      <c r="X29" s="33">
        <f t="shared" si="18"/>
        <v>0</v>
      </c>
      <c r="Y29" s="34">
        <f t="shared" si="3"/>
        <v>0</v>
      </c>
      <c r="Z29" s="35">
        <f t="shared" si="4"/>
        <v>0</v>
      </c>
      <c r="AA29" s="36">
        <f t="shared" si="39"/>
        <v>0</v>
      </c>
      <c r="AC29" s="31">
        <f t="shared" si="40"/>
        <v>0</v>
      </c>
      <c r="AD29" s="37"/>
      <c r="AE29" s="33">
        <f t="shared" si="19"/>
        <v>0</v>
      </c>
      <c r="AF29" s="34">
        <f t="shared" si="5"/>
        <v>0</v>
      </c>
      <c r="AG29" s="38">
        <f t="shared" si="20"/>
        <v>0</v>
      </c>
      <c r="AH29" s="36">
        <f t="shared" si="41"/>
        <v>0</v>
      </c>
      <c r="AJ29" s="29">
        <f t="shared" si="42"/>
        <v>46082</v>
      </c>
      <c r="AL29" s="39">
        <f t="shared" si="43"/>
        <v>19</v>
      </c>
      <c r="AM29" s="31">
        <f t="shared" si="44"/>
        <v>0</v>
      </c>
      <c r="AN29" s="32"/>
      <c r="AO29" s="33">
        <f t="shared" si="21"/>
        <v>0</v>
      </c>
      <c r="AP29" s="34">
        <f t="shared" si="6"/>
        <v>0</v>
      </c>
      <c r="AQ29" s="35">
        <f t="shared" si="7"/>
        <v>0</v>
      </c>
      <c r="AR29" s="36">
        <f t="shared" si="45"/>
        <v>0</v>
      </c>
      <c r="AT29" s="31">
        <f t="shared" si="46"/>
        <v>0</v>
      </c>
      <c r="AU29" s="37"/>
      <c r="AV29" s="33">
        <f t="shared" si="22"/>
        <v>0</v>
      </c>
      <c r="AW29" s="34">
        <f t="shared" si="8"/>
        <v>0</v>
      </c>
      <c r="AX29" s="38">
        <f t="shared" si="23"/>
        <v>0</v>
      </c>
      <c r="AY29" s="36">
        <f t="shared" si="47"/>
        <v>0</v>
      </c>
      <c r="BA29" s="29">
        <f t="shared" si="48"/>
        <v>46082</v>
      </c>
      <c r="BC29" s="39">
        <f t="shared" si="49"/>
        <v>19</v>
      </c>
      <c r="BD29" s="31">
        <f t="shared" si="50"/>
        <v>0</v>
      </c>
      <c r="BE29" s="32"/>
      <c r="BF29" s="33">
        <f t="shared" si="24"/>
        <v>0</v>
      </c>
      <c r="BG29" s="34">
        <f t="shared" si="9"/>
        <v>0</v>
      </c>
      <c r="BH29" s="35">
        <f t="shared" si="10"/>
        <v>0</v>
      </c>
      <c r="BI29" s="36">
        <f t="shared" si="51"/>
        <v>0</v>
      </c>
      <c r="BK29" s="31">
        <f t="shared" si="52"/>
        <v>0</v>
      </c>
      <c r="BL29" s="37"/>
      <c r="BM29" s="33">
        <f t="shared" si="25"/>
        <v>0</v>
      </c>
      <c r="BN29" s="34">
        <f t="shared" si="11"/>
        <v>0</v>
      </c>
      <c r="BO29" s="38">
        <f t="shared" si="26"/>
        <v>0</v>
      </c>
      <c r="BP29" s="36">
        <f t="shared" si="53"/>
        <v>0</v>
      </c>
      <c r="BR29" s="29">
        <f t="shared" si="54"/>
        <v>46082</v>
      </c>
      <c r="BT29" s="39">
        <f t="shared" si="55"/>
        <v>19</v>
      </c>
      <c r="BU29" s="31">
        <f t="shared" si="56"/>
        <v>0</v>
      </c>
      <c r="BV29" s="32"/>
      <c r="BW29" s="33">
        <f t="shared" si="27"/>
        <v>0</v>
      </c>
      <c r="BX29" s="34">
        <f t="shared" si="12"/>
        <v>0</v>
      </c>
      <c r="BY29" s="35">
        <f t="shared" si="13"/>
        <v>0</v>
      </c>
      <c r="BZ29" s="36">
        <f t="shared" si="57"/>
        <v>0</v>
      </c>
      <c r="CB29" s="31">
        <f t="shared" si="58"/>
        <v>0</v>
      </c>
      <c r="CC29" s="37"/>
      <c r="CD29" s="33">
        <f t="shared" si="28"/>
        <v>0</v>
      </c>
      <c r="CE29" s="34">
        <f t="shared" si="14"/>
        <v>0</v>
      </c>
      <c r="CF29" s="38">
        <f t="shared" si="29"/>
        <v>0</v>
      </c>
      <c r="CG29" s="36">
        <f t="shared" si="59"/>
        <v>0</v>
      </c>
    </row>
    <row r="30" spans="2:85" ht="18.75" customHeight="1" x14ac:dyDescent="0.4">
      <c r="B30" s="29">
        <f t="shared" si="30"/>
        <v>46113</v>
      </c>
      <c r="D30" s="39">
        <f t="shared" si="31"/>
        <v>20</v>
      </c>
      <c r="E30" s="31">
        <f t="shared" si="32"/>
        <v>116191150</v>
      </c>
      <c r="F30" s="32"/>
      <c r="G30" s="33">
        <f t="shared" si="15"/>
        <v>206020</v>
      </c>
      <c r="H30" s="34">
        <f t="shared" si="0"/>
        <v>319530</v>
      </c>
      <c r="I30" s="35">
        <f t="shared" si="1"/>
        <v>525550</v>
      </c>
      <c r="J30" s="36">
        <f t="shared" si="33"/>
        <v>6496130</v>
      </c>
      <c r="L30" s="31">
        <f t="shared" si="34"/>
        <v>113666730</v>
      </c>
      <c r="M30" s="37"/>
      <c r="N30" s="33">
        <f t="shared" si="16"/>
        <v>333330</v>
      </c>
      <c r="O30" s="34">
        <f t="shared" si="2"/>
        <v>312580</v>
      </c>
      <c r="P30" s="38">
        <f t="shared" si="17"/>
        <v>645910</v>
      </c>
      <c r="Q30" s="36">
        <f t="shared" si="35"/>
        <v>6425830</v>
      </c>
      <c r="S30" s="29">
        <f t="shared" si="36"/>
        <v>46113</v>
      </c>
      <c r="U30" s="39">
        <f t="shared" si="37"/>
        <v>20</v>
      </c>
      <c r="V30" s="31">
        <f t="shared" si="38"/>
        <v>0</v>
      </c>
      <c r="W30" s="32"/>
      <c r="X30" s="33">
        <f t="shared" si="18"/>
        <v>0</v>
      </c>
      <c r="Y30" s="34">
        <f t="shared" si="3"/>
        <v>0</v>
      </c>
      <c r="Z30" s="35">
        <f t="shared" si="4"/>
        <v>0</v>
      </c>
      <c r="AA30" s="36">
        <f t="shared" si="39"/>
        <v>0</v>
      </c>
      <c r="AC30" s="31">
        <f t="shared" si="40"/>
        <v>0</v>
      </c>
      <c r="AD30" s="37"/>
      <c r="AE30" s="33">
        <f t="shared" si="19"/>
        <v>0</v>
      </c>
      <c r="AF30" s="34">
        <f t="shared" si="5"/>
        <v>0</v>
      </c>
      <c r="AG30" s="38">
        <f t="shared" si="20"/>
        <v>0</v>
      </c>
      <c r="AH30" s="36">
        <f t="shared" si="41"/>
        <v>0</v>
      </c>
      <c r="AJ30" s="29">
        <f t="shared" si="42"/>
        <v>46113</v>
      </c>
      <c r="AL30" s="39">
        <f t="shared" si="43"/>
        <v>20</v>
      </c>
      <c r="AM30" s="31">
        <f t="shared" si="44"/>
        <v>0</v>
      </c>
      <c r="AN30" s="32"/>
      <c r="AO30" s="33">
        <f t="shared" si="21"/>
        <v>0</v>
      </c>
      <c r="AP30" s="34">
        <f t="shared" si="6"/>
        <v>0</v>
      </c>
      <c r="AQ30" s="35">
        <f t="shared" si="7"/>
        <v>0</v>
      </c>
      <c r="AR30" s="36">
        <f t="shared" si="45"/>
        <v>0</v>
      </c>
      <c r="AT30" s="31">
        <f t="shared" si="46"/>
        <v>0</v>
      </c>
      <c r="AU30" s="37"/>
      <c r="AV30" s="33">
        <f t="shared" si="22"/>
        <v>0</v>
      </c>
      <c r="AW30" s="34">
        <f t="shared" si="8"/>
        <v>0</v>
      </c>
      <c r="AX30" s="38">
        <f t="shared" si="23"/>
        <v>0</v>
      </c>
      <c r="AY30" s="36">
        <f t="shared" si="47"/>
        <v>0</v>
      </c>
      <c r="BA30" s="29">
        <f t="shared" si="48"/>
        <v>46113</v>
      </c>
      <c r="BC30" s="39">
        <f t="shared" si="49"/>
        <v>20</v>
      </c>
      <c r="BD30" s="31">
        <f t="shared" si="50"/>
        <v>0</v>
      </c>
      <c r="BE30" s="32"/>
      <c r="BF30" s="33">
        <f t="shared" si="24"/>
        <v>0</v>
      </c>
      <c r="BG30" s="34">
        <f t="shared" si="9"/>
        <v>0</v>
      </c>
      <c r="BH30" s="35">
        <f t="shared" si="10"/>
        <v>0</v>
      </c>
      <c r="BI30" s="36">
        <f t="shared" si="51"/>
        <v>0</v>
      </c>
      <c r="BK30" s="31">
        <f t="shared" si="52"/>
        <v>0</v>
      </c>
      <c r="BL30" s="37"/>
      <c r="BM30" s="33">
        <f t="shared" si="25"/>
        <v>0</v>
      </c>
      <c r="BN30" s="34">
        <f t="shared" si="11"/>
        <v>0</v>
      </c>
      <c r="BO30" s="38">
        <f t="shared" si="26"/>
        <v>0</v>
      </c>
      <c r="BP30" s="36">
        <f t="shared" si="53"/>
        <v>0</v>
      </c>
      <c r="BR30" s="29">
        <f t="shared" si="54"/>
        <v>46113</v>
      </c>
      <c r="BT30" s="39">
        <f t="shared" si="55"/>
        <v>20</v>
      </c>
      <c r="BU30" s="31">
        <f t="shared" si="56"/>
        <v>0</v>
      </c>
      <c r="BV30" s="32"/>
      <c r="BW30" s="33">
        <f t="shared" si="27"/>
        <v>0</v>
      </c>
      <c r="BX30" s="34">
        <f t="shared" si="12"/>
        <v>0</v>
      </c>
      <c r="BY30" s="35">
        <f t="shared" si="13"/>
        <v>0</v>
      </c>
      <c r="BZ30" s="36">
        <f t="shared" si="57"/>
        <v>0</v>
      </c>
      <c r="CB30" s="31">
        <f t="shared" si="58"/>
        <v>0</v>
      </c>
      <c r="CC30" s="37"/>
      <c r="CD30" s="33">
        <f t="shared" si="28"/>
        <v>0</v>
      </c>
      <c r="CE30" s="34">
        <f t="shared" si="14"/>
        <v>0</v>
      </c>
      <c r="CF30" s="38">
        <f t="shared" si="29"/>
        <v>0</v>
      </c>
      <c r="CG30" s="36">
        <f t="shared" si="59"/>
        <v>0</v>
      </c>
    </row>
    <row r="31" spans="2:85" ht="18.75" customHeight="1" x14ac:dyDescent="0.4">
      <c r="B31" s="29">
        <f t="shared" si="30"/>
        <v>46143</v>
      </c>
      <c r="D31" s="39">
        <f t="shared" si="31"/>
        <v>21</v>
      </c>
      <c r="E31" s="31">
        <f t="shared" si="32"/>
        <v>115985130</v>
      </c>
      <c r="F31" s="32"/>
      <c r="G31" s="33">
        <f t="shared" si="15"/>
        <v>206590</v>
      </c>
      <c r="H31" s="34">
        <f t="shared" si="0"/>
        <v>318960</v>
      </c>
      <c r="I31" s="35">
        <f t="shared" si="1"/>
        <v>525550</v>
      </c>
      <c r="J31" s="36">
        <f t="shared" si="33"/>
        <v>6815090</v>
      </c>
      <c r="L31" s="31">
        <f t="shared" si="34"/>
        <v>113333400</v>
      </c>
      <c r="M31" s="37"/>
      <c r="N31" s="33">
        <f t="shared" si="16"/>
        <v>333330</v>
      </c>
      <c r="O31" s="34">
        <f t="shared" si="2"/>
        <v>311670</v>
      </c>
      <c r="P31" s="38">
        <f t="shared" si="17"/>
        <v>645000</v>
      </c>
      <c r="Q31" s="36">
        <f t="shared" si="35"/>
        <v>6737500</v>
      </c>
      <c r="S31" s="29">
        <f t="shared" si="36"/>
        <v>46143</v>
      </c>
      <c r="U31" s="39">
        <f t="shared" si="37"/>
        <v>21</v>
      </c>
      <c r="V31" s="31">
        <f t="shared" si="38"/>
        <v>0</v>
      </c>
      <c r="W31" s="32"/>
      <c r="X31" s="33">
        <f t="shared" si="18"/>
        <v>0</v>
      </c>
      <c r="Y31" s="34">
        <f t="shared" si="3"/>
        <v>0</v>
      </c>
      <c r="Z31" s="35">
        <f t="shared" si="4"/>
        <v>0</v>
      </c>
      <c r="AA31" s="36">
        <f t="shared" si="39"/>
        <v>0</v>
      </c>
      <c r="AC31" s="31">
        <f t="shared" si="40"/>
        <v>0</v>
      </c>
      <c r="AD31" s="37"/>
      <c r="AE31" s="33">
        <f t="shared" si="19"/>
        <v>0</v>
      </c>
      <c r="AF31" s="34">
        <f t="shared" si="5"/>
        <v>0</v>
      </c>
      <c r="AG31" s="38">
        <f t="shared" si="20"/>
        <v>0</v>
      </c>
      <c r="AH31" s="36">
        <f t="shared" si="41"/>
        <v>0</v>
      </c>
      <c r="AJ31" s="29">
        <f t="shared" si="42"/>
        <v>46143</v>
      </c>
      <c r="AL31" s="39">
        <f t="shared" si="43"/>
        <v>21</v>
      </c>
      <c r="AM31" s="31">
        <f t="shared" si="44"/>
        <v>0</v>
      </c>
      <c r="AN31" s="32"/>
      <c r="AO31" s="33">
        <f t="shared" si="21"/>
        <v>0</v>
      </c>
      <c r="AP31" s="34">
        <f t="shared" si="6"/>
        <v>0</v>
      </c>
      <c r="AQ31" s="35">
        <f t="shared" si="7"/>
        <v>0</v>
      </c>
      <c r="AR31" s="36">
        <f t="shared" si="45"/>
        <v>0</v>
      </c>
      <c r="AT31" s="31">
        <f t="shared" si="46"/>
        <v>0</v>
      </c>
      <c r="AU31" s="37"/>
      <c r="AV31" s="33">
        <f t="shared" si="22"/>
        <v>0</v>
      </c>
      <c r="AW31" s="34">
        <f t="shared" si="8"/>
        <v>0</v>
      </c>
      <c r="AX31" s="38">
        <f t="shared" si="23"/>
        <v>0</v>
      </c>
      <c r="AY31" s="36">
        <f t="shared" si="47"/>
        <v>0</v>
      </c>
      <c r="BA31" s="29">
        <f t="shared" si="48"/>
        <v>46143</v>
      </c>
      <c r="BC31" s="39">
        <f t="shared" si="49"/>
        <v>21</v>
      </c>
      <c r="BD31" s="31">
        <f t="shared" si="50"/>
        <v>0</v>
      </c>
      <c r="BE31" s="32"/>
      <c r="BF31" s="33">
        <f t="shared" si="24"/>
        <v>0</v>
      </c>
      <c r="BG31" s="34">
        <f t="shared" si="9"/>
        <v>0</v>
      </c>
      <c r="BH31" s="35">
        <f t="shared" si="10"/>
        <v>0</v>
      </c>
      <c r="BI31" s="36">
        <f t="shared" si="51"/>
        <v>0</v>
      </c>
      <c r="BK31" s="31">
        <f t="shared" si="52"/>
        <v>0</v>
      </c>
      <c r="BL31" s="37"/>
      <c r="BM31" s="33">
        <f t="shared" si="25"/>
        <v>0</v>
      </c>
      <c r="BN31" s="34">
        <f t="shared" si="11"/>
        <v>0</v>
      </c>
      <c r="BO31" s="38">
        <f t="shared" si="26"/>
        <v>0</v>
      </c>
      <c r="BP31" s="36">
        <f t="shared" si="53"/>
        <v>0</v>
      </c>
      <c r="BR31" s="29">
        <f t="shared" si="54"/>
        <v>46143</v>
      </c>
      <c r="BT31" s="39">
        <f t="shared" si="55"/>
        <v>21</v>
      </c>
      <c r="BU31" s="31">
        <f t="shared" si="56"/>
        <v>0</v>
      </c>
      <c r="BV31" s="32"/>
      <c r="BW31" s="33">
        <f t="shared" si="27"/>
        <v>0</v>
      </c>
      <c r="BX31" s="34">
        <f t="shared" si="12"/>
        <v>0</v>
      </c>
      <c r="BY31" s="35">
        <f t="shared" si="13"/>
        <v>0</v>
      </c>
      <c r="BZ31" s="36">
        <f t="shared" si="57"/>
        <v>0</v>
      </c>
      <c r="CB31" s="31">
        <f t="shared" si="58"/>
        <v>0</v>
      </c>
      <c r="CC31" s="37"/>
      <c r="CD31" s="33">
        <f t="shared" si="28"/>
        <v>0</v>
      </c>
      <c r="CE31" s="34">
        <f t="shared" si="14"/>
        <v>0</v>
      </c>
      <c r="CF31" s="38">
        <f t="shared" si="29"/>
        <v>0</v>
      </c>
      <c r="CG31" s="36">
        <f t="shared" si="59"/>
        <v>0</v>
      </c>
    </row>
    <row r="32" spans="2:85" ht="18.75" customHeight="1" x14ac:dyDescent="0.4">
      <c r="B32" s="29">
        <f t="shared" si="30"/>
        <v>46174</v>
      </c>
      <c r="D32" s="39">
        <f t="shared" si="31"/>
        <v>22</v>
      </c>
      <c r="E32" s="31">
        <f t="shared" si="32"/>
        <v>115778540</v>
      </c>
      <c r="F32" s="32"/>
      <c r="G32" s="33">
        <f t="shared" si="15"/>
        <v>207160</v>
      </c>
      <c r="H32" s="34">
        <f t="shared" si="0"/>
        <v>318390</v>
      </c>
      <c r="I32" s="35">
        <f t="shared" si="1"/>
        <v>525550</v>
      </c>
      <c r="J32" s="36">
        <f t="shared" si="33"/>
        <v>7133480</v>
      </c>
      <c r="L32" s="31">
        <f t="shared" si="34"/>
        <v>113000070</v>
      </c>
      <c r="M32" s="37"/>
      <c r="N32" s="33">
        <f t="shared" si="16"/>
        <v>333330</v>
      </c>
      <c r="O32" s="34">
        <f t="shared" si="2"/>
        <v>310750</v>
      </c>
      <c r="P32" s="38">
        <f t="shared" si="17"/>
        <v>644080</v>
      </c>
      <c r="Q32" s="36">
        <f t="shared" si="35"/>
        <v>7048250</v>
      </c>
      <c r="S32" s="29">
        <f t="shared" si="36"/>
        <v>46174</v>
      </c>
      <c r="U32" s="39">
        <f t="shared" si="37"/>
        <v>22</v>
      </c>
      <c r="V32" s="31">
        <f t="shared" si="38"/>
        <v>0</v>
      </c>
      <c r="W32" s="32"/>
      <c r="X32" s="33">
        <f t="shared" si="18"/>
        <v>0</v>
      </c>
      <c r="Y32" s="34">
        <f t="shared" si="3"/>
        <v>0</v>
      </c>
      <c r="Z32" s="35">
        <f t="shared" si="4"/>
        <v>0</v>
      </c>
      <c r="AA32" s="36">
        <f t="shared" si="39"/>
        <v>0</v>
      </c>
      <c r="AC32" s="31">
        <f t="shared" si="40"/>
        <v>0</v>
      </c>
      <c r="AD32" s="37"/>
      <c r="AE32" s="33">
        <f t="shared" si="19"/>
        <v>0</v>
      </c>
      <c r="AF32" s="34">
        <f t="shared" si="5"/>
        <v>0</v>
      </c>
      <c r="AG32" s="38">
        <f t="shared" si="20"/>
        <v>0</v>
      </c>
      <c r="AH32" s="36">
        <f t="shared" si="41"/>
        <v>0</v>
      </c>
      <c r="AJ32" s="29">
        <f t="shared" si="42"/>
        <v>46174</v>
      </c>
      <c r="AL32" s="39">
        <f t="shared" si="43"/>
        <v>22</v>
      </c>
      <c r="AM32" s="31">
        <f t="shared" si="44"/>
        <v>0</v>
      </c>
      <c r="AN32" s="32"/>
      <c r="AO32" s="33">
        <f t="shared" si="21"/>
        <v>0</v>
      </c>
      <c r="AP32" s="34">
        <f t="shared" si="6"/>
        <v>0</v>
      </c>
      <c r="AQ32" s="35">
        <f t="shared" si="7"/>
        <v>0</v>
      </c>
      <c r="AR32" s="36">
        <f t="shared" si="45"/>
        <v>0</v>
      </c>
      <c r="AT32" s="31">
        <f t="shared" si="46"/>
        <v>0</v>
      </c>
      <c r="AU32" s="37"/>
      <c r="AV32" s="33">
        <f t="shared" si="22"/>
        <v>0</v>
      </c>
      <c r="AW32" s="34">
        <f t="shared" si="8"/>
        <v>0</v>
      </c>
      <c r="AX32" s="38">
        <f t="shared" si="23"/>
        <v>0</v>
      </c>
      <c r="AY32" s="36">
        <f t="shared" si="47"/>
        <v>0</v>
      </c>
      <c r="BA32" s="29">
        <f t="shared" si="48"/>
        <v>46174</v>
      </c>
      <c r="BC32" s="39">
        <f t="shared" si="49"/>
        <v>22</v>
      </c>
      <c r="BD32" s="31">
        <f t="shared" si="50"/>
        <v>0</v>
      </c>
      <c r="BE32" s="32"/>
      <c r="BF32" s="33">
        <f t="shared" si="24"/>
        <v>0</v>
      </c>
      <c r="BG32" s="34">
        <f t="shared" si="9"/>
        <v>0</v>
      </c>
      <c r="BH32" s="35">
        <f t="shared" si="10"/>
        <v>0</v>
      </c>
      <c r="BI32" s="36">
        <f t="shared" si="51"/>
        <v>0</v>
      </c>
      <c r="BK32" s="31">
        <f t="shared" si="52"/>
        <v>0</v>
      </c>
      <c r="BL32" s="37"/>
      <c r="BM32" s="33">
        <f t="shared" si="25"/>
        <v>0</v>
      </c>
      <c r="BN32" s="34">
        <f t="shared" si="11"/>
        <v>0</v>
      </c>
      <c r="BO32" s="38">
        <f t="shared" si="26"/>
        <v>0</v>
      </c>
      <c r="BP32" s="36">
        <f t="shared" si="53"/>
        <v>0</v>
      </c>
      <c r="BR32" s="29">
        <f t="shared" si="54"/>
        <v>46174</v>
      </c>
      <c r="BT32" s="39">
        <f t="shared" si="55"/>
        <v>22</v>
      </c>
      <c r="BU32" s="31">
        <f t="shared" si="56"/>
        <v>0</v>
      </c>
      <c r="BV32" s="32"/>
      <c r="BW32" s="33">
        <f t="shared" si="27"/>
        <v>0</v>
      </c>
      <c r="BX32" s="34">
        <f t="shared" si="12"/>
        <v>0</v>
      </c>
      <c r="BY32" s="35">
        <f t="shared" si="13"/>
        <v>0</v>
      </c>
      <c r="BZ32" s="36">
        <f t="shared" si="57"/>
        <v>0</v>
      </c>
      <c r="CB32" s="31">
        <f t="shared" si="58"/>
        <v>0</v>
      </c>
      <c r="CC32" s="37"/>
      <c r="CD32" s="33">
        <f t="shared" si="28"/>
        <v>0</v>
      </c>
      <c r="CE32" s="34">
        <f t="shared" si="14"/>
        <v>0</v>
      </c>
      <c r="CF32" s="38">
        <f t="shared" si="29"/>
        <v>0</v>
      </c>
      <c r="CG32" s="36">
        <f t="shared" si="59"/>
        <v>0</v>
      </c>
    </row>
    <row r="33" spans="2:85" ht="18.75" customHeight="1" x14ac:dyDescent="0.4">
      <c r="B33" s="29">
        <f t="shared" si="30"/>
        <v>46204</v>
      </c>
      <c r="D33" s="39">
        <f t="shared" si="31"/>
        <v>23</v>
      </c>
      <c r="E33" s="31">
        <f t="shared" si="32"/>
        <v>115571380</v>
      </c>
      <c r="F33" s="32"/>
      <c r="G33" s="33">
        <f t="shared" si="15"/>
        <v>207730</v>
      </c>
      <c r="H33" s="34">
        <f t="shared" si="0"/>
        <v>317820</v>
      </c>
      <c r="I33" s="35">
        <f t="shared" si="1"/>
        <v>525550</v>
      </c>
      <c r="J33" s="36">
        <f t="shared" si="33"/>
        <v>7451300</v>
      </c>
      <c r="L33" s="31">
        <f t="shared" si="34"/>
        <v>112666740</v>
      </c>
      <c r="M33" s="37"/>
      <c r="N33" s="33">
        <f t="shared" si="16"/>
        <v>333330</v>
      </c>
      <c r="O33" s="34">
        <f t="shared" si="2"/>
        <v>309830</v>
      </c>
      <c r="P33" s="38">
        <f t="shared" si="17"/>
        <v>643160</v>
      </c>
      <c r="Q33" s="36">
        <f t="shared" si="35"/>
        <v>7358080</v>
      </c>
      <c r="S33" s="29">
        <f t="shared" si="36"/>
        <v>46204</v>
      </c>
      <c r="U33" s="39">
        <f t="shared" si="37"/>
        <v>23</v>
      </c>
      <c r="V33" s="31">
        <f t="shared" si="38"/>
        <v>0</v>
      </c>
      <c r="W33" s="32"/>
      <c r="X33" s="33">
        <f t="shared" si="18"/>
        <v>0</v>
      </c>
      <c r="Y33" s="34">
        <f t="shared" si="3"/>
        <v>0</v>
      </c>
      <c r="Z33" s="35">
        <f t="shared" si="4"/>
        <v>0</v>
      </c>
      <c r="AA33" s="36">
        <f t="shared" si="39"/>
        <v>0</v>
      </c>
      <c r="AC33" s="31">
        <f t="shared" si="40"/>
        <v>0</v>
      </c>
      <c r="AD33" s="37"/>
      <c r="AE33" s="33">
        <f t="shared" si="19"/>
        <v>0</v>
      </c>
      <c r="AF33" s="34">
        <f t="shared" si="5"/>
        <v>0</v>
      </c>
      <c r="AG33" s="38">
        <f t="shared" si="20"/>
        <v>0</v>
      </c>
      <c r="AH33" s="36">
        <f t="shared" si="41"/>
        <v>0</v>
      </c>
      <c r="AJ33" s="29">
        <f t="shared" si="42"/>
        <v>46204</v>
      </c>
      <c r="AL33" s="39">
        <f t="shared" si="43"/>
        <v>23</v>
      </c>
      <c r="AM33" s="31">
        <f t="shared" si="44"/>
        <v>0</v>
      </c>
      <c r="AN33" s="32"/>
      <c r="AO33" s="33">
        <f t="shared" si="21"/>
        <v>0</v>
      </c>
      <c r="AP33" s="34">
        <f t="shared" si="6"/>
        <v>0</v>
      </c>
      <c r="AQ33" s="35">
        <f t="shared" si="7"/>
        <v>0</v>
      </c>
      <c r="AR33" s="36">
        <f t="shared" si="45"/>
        <v>0</v>
      </c>
      <c r="AT33" s="31">
        <f t="shared" si="46"/>
        <v>0</v>
      </c>
      <c r="AU33" s="37"/>
      <c r="AV33" s="33">
        <f t="shared" si="22"/>
        <v>0</v>
      </c>
      <c r="AW33" s="34">
        <f t="shared" si="8"/>
        <v>0</v>
      </c>
      <c r="AX33" s="38">
        <f t="shared" si="23"/>
        <v>0</v>
      </c>
      <c r="AY33" s="36">
        <f t="shared" si="47"/>
        <v>0</v>
      </c>
      <c r="BA33" s="29">
        <f t="shared" si="48"/>
        <v>46204</v>
      </c>
      <c r="BC33" s="39">
        <f t="shared" si="49"/>
        <v>23</v>
      </c>
      <c r="BD33" s="31">
        <f t="shared" si="50"/>
        <v>0</v>
      </c>
      <c r="BE33" s="32"/>
      <c r="BF33" s="33">
        <f t="shared" si="24"/>
        <v>0</v>
      </c>
      <c r="BG33" s="34">
        <f t="shared" si="9"/>
        <v>0</v>
      </c>
      <c r="BH33" s="35">
        <f t="shared" si="10"/>
        <v>0</v>
      </c>
      <c r="BI33" s="36">
        <f t="shared" si="51"/>
        <v>0</v>
      </c>
      <c r="BK33" s="31">
        <f t="shared" si="52"/>
        <v>0</v>
      </c>
      <c r="BL33" s="37"/>
      <c r="BM33" s="33">
        <f t="shared" si="25"/>
        <v>0</v>
      </c>
      <c r="BN33" s="34">
        <f t="shared" si="11"/>
        <v>0</v>
      </c>
      <c r="BO33" s="38">
        <f t="shared" si="26"/>
        <v>0</v>
      </c>
      <c r="BP33" s="36">
        <f t="shared" si="53"/>
        <v>0</v>
      </c>
      <c r="BR33" s="29">
        <f t="shared" si="54"/>
        <v>46204</v>
      </c>
      <c r="BT33" s="39">
        <f t="shared" si="55"/>
        <v>23</v>
      </c>
      <c r="BU33" s="31">
        <f t="shared" si="56"/>
        <v>0</v>
      </c>
      <c r="BV33" s="32"/>
      <c r="BW33" s="33">
        <f t="shared" si="27"/>
        <v>0</v>
      </c>
      <c r="BX33" s="34">
        <f t="shared" si="12"/>
        <v>0</v>
      </c>
      <c r="BY33" s="35">
        <f t="shared" si="13"/>
        <v>0</v>
      </c>
      <c r="BZ33" s="36">
        <f t="shared" si="57"/>
        <v>0</v>
      </c>
      <c r="CB33" s="31">
        <f t="shared" si="58"/>
        <v>0</v>
      </c>
      <c r="CC33" s="37"/>
      <c r="CD33" s="33">
        <f t="shared" si="28"/>
        <v>0</v>
      </c>
      <c r="CE33" s="34">
        <f t="shared" si="14"/>
        <v>0</v>
      </c>
      <c r="CF33" s="38">
        <f t="shared" si="29"/>
        <v>0</v>
      </c>
      <c r="CG33" s="36">
        <f t="shared" si="59"/>
        <v>0</v>
      </c>
    </row>
    <row r="34" spans="2:85" ht="18.75" customHeight="1" x14ac:dyDescent="0.4">
      <c r="B34" s="29">
        <f t="shared" si="30"/>
        <v>46235</v>
      </c>
      <c r="D34" s="39">
        <f t="shared" si="31"/>
        <v>24</v>
      </c>
      <c r="E34" s="31">
        <f t="shared" si="32"/>
        <v>115363650</v>
      </c>
      <c r="F34" s="32"/>
      <c r="G34" s="33">
        <f t="shared" si="15"/>
        <v>208300</v>
      </c>
      <c r="H34" s="34">
        <f t="shared" si="0"/>
        <v>317250</v>
      </c>
      <c r="I34" s="35">
        <f t="shared" si="1"/>
        <v>525550</v>
      </c>
      <c r="J34" s="36">
        <f t="shared" si="33"/>
        <v>7768550</v>
      </c>
      <c r="L34" s="31">
        <f t="shared" si="34"/>
        <v>112333410</v>
      </c>
      <c r="M34" s="37"/>
      <c r="N34" s="33">
        <f t="shared" si="16"/>
        <v>333330</v>
      </c>
      <c r="O34" s="34">
        <f t="shared" si="2"/>
        <v>308920</v>
      </c>
      <c r="P34" s="38">
        <f t="shared" si="17"/>
        <v>642250</v>
      </c>
      <c r="Q34" s="36">
        <f t="shared" si="35"/>
        <v>7667000</v>
      </c>
      <c r="S34" s="29">
        <f t="shared" si="36"/>
        <v>46235</v>
      </c>
      <c r="U34" s="39">
        <f t="shared" si="37"/>
        <v>24</v>
      </c>
      <c r="V34" s="31">
        <f t="shared" si="38"/>
        <v>0</v>
      </c>
      <c r="W34" s="32"/>
      <c r="X34" s="33">
        <f t="shared" si="18"/>
        <v>0</v>
      </c>
      <c r="Y34" s="34">
        <f t="shared" si="3"/>
        <v>0</v>
      </c>
      <c r="Z34" s="35">
        <f t="shared" si="4"/>
        <v>0</v>
      </c>
      <c r="AA34" s="36">
        <f t="shared" si="39"/>
        <v>0</v>
      </c>
      <c r="AC34" s="31">
        <f t="shared" si="40"/>
        <v>0</v>
      </c>
      <c r="AD34" s="37"/>
      <c r="AE34" s="33">
        <f t="shared" si="19"/>
        <v>0</v>
      </c>
      <c r="AF34" s="34">
        <f t="shared" si="5"/>
        <v>0</v>
      </c>
      <c r="AG34" s="38">
        <f t="shared" si="20"/>
        <v>0</v>
      </c>
      <c r="AH34" s="36">
        <f t="shared" si="41"/>
        <v>0</v>
      </c>
      <c r="AJ34" s="29">
        <f t="shared" si="42"/>
        <v>46235</v>
      </c>
      <c r="AL34" s="39">
        <f t="shared" si="43"/>
        <v>24</v>
      </c>
      <c r="AM34" s="31">
        <f t="shared" si="44"/>
        <v>0</v>
      </c>
      <c r="AN34" s="32"/>
      <c r="AO34" s="33">
        <f t="shared" si="21"/>
        <v>0</v>
      </c>
      <c r="AP34" s="34">
        <f t="shared" si="6"/>
        <v>0</v>
      </c>
      <c r="AQ34" s="35">
        <f t="shared" si="7"/>
        <v>0</v>
      </c>
      <c r="AR34" s="36">
        <f t="shared" si="45"/>
        <v>0</v>
      </c>
      <c r="AT34" s="31">
        <f t="shared" si="46"/>
        <v>0</v>
      </c>
      <c r="AU34" s="37"/>
      <c r="AV34" s="33">
        <f t="shared" si="22"/>
        <v>0</v>
      </c>
      <c r="AW34" s="34">
        <f t="shared" si="8"/>
        <v>0</v>
      </c>
      <c r="AX34" s="38">
        <f t="shared" si="23"/>
        <v>0</v>
      </c>
      <c r="AY34" s="36">
        <f t="shared" si="47"/>
        <v>0</v>
      </c>
      <c r="BA34" s="29">
        <f t="shared" si="48"/>
        <v>46235</v>
      </c>
      <c r="BC34" s="39">
        <f t="shared" si="49"/>
        <v>24</v>
      </c>
      <c r="BD34" s="31">
        <f t="shared" si="50"/>
        <v>0</v>
      </c>
      <c r="BE34" s="32"/>
      <c r="BF34" s="33">
        <f t="shared" si="24"/>
        <v>0</v>
      </c>
      <c r="BG34" s="34">
        <f t="shared" si="9"/>
        <v>0</v>
      </c>
      <c r="BH34" s="35">
        <f t="shared" si="10"/>
        <v>0</v>
      </c>
      <c r="BI34" s="36">
        <f t="shared" si="51"/>
        <v>0</v>
      </c>
      <c r="BK34" s="31">
        <f t="shared" si="52"/>
        <v>0</v>
      </c>
      <c r="BL34" s="37"/>
      <c r="BM34" s="33">
        <f t="shared" si="25"/>
        <v>0</v>
      </c>
      <c r="BN34" s="34">
        <f t="shared" si="11"/>
        <v>0</v>
      </c>
      <c r="BO34" s="38">
        <f t="shared" si="26"/>
        <v>0</v>
      </c>
      <c r="BP34" s="36">
        <f t="shared" si="53"/>
        <v>0</v>
      </c>
      <c r="BR34" s="29">
        <f t="shared" si="54"/>
        <v>46235</v>
      </c>
      <c r="BT34" s="39">
        <f t="shared" si="55"/>
        <v>24</v>
      </c>
      <c r="BU34" s="31">
        <f t="shared" si="56"/>
        <v>0</v>
      </c>
      <c r="BV34" s="32"/>
      <c r="BW34" s="33">
        <f t="shared" si="27"/>
        <v>0</v>
      </c>
      <c r="BX34" s="34">
        <f t="shared" si="12"/>
        <v>0</v>
      </c>
      <c r="BY34" s="35">
        <f t="shared" si="13"/>
        <v>0</v>
      </c>
      <c r="BZ34" s="36">
        <f t="shared" si="57"/>
        <v>0</v>
      </c>
      <c r="CB34" s="31">
        <f t="shared" si="58"/>
        <v>0</v>
      </c>
      <c r="CC34" s="37"/>
      <c r="CD34" s="33">
        <f t="shared" si="28"/>
        <v>0</v>
      </c>
      <c r="CE34" s="34">
        <f t="shared" si="14"/>
        <v>0</v>
      </c>
      <c r="CF34" s="38">
        <f t="shared" si="29"/>
        <v>0</v>
      </c>
      <c r="CG34" s="36">
        <f t="shared" si="59"/>
        <v>0</v>
      </c>
    </row>
    <row r="35" spans="2:85" ht="18.75" customHeight="1" x14ac:dyDescent="0.4">
      <c r="B35" s="29">
        <f t="shared" si="30"/>
        <v>46266</v>
      </c>
      <c r="D35" s="39">
        <f t="shared" si="31"/>
        <v>25</v>
      </c>
      <c r="E35" s="31">
        <f t="shared" si="32"/>
        <v>115155350</v>
      </c>
      <c r="F35" s="32"/>
      <c r="G35" s="33">
        <f t="shared" si="15"/>
        <v>208870</v>
      </c>
      <c r="H35" s="34">
        <f t="shared" si="0"/>
        <v>316680</v>
      </c>
      <c r="I35" s="35">
        <f t="shared" si="1"/>
        <v>525550</v>
      </c>
      <c r="J35" s="36">
        <f t="shared" si="33"/>
        <v>8085230</v>
      </c>
      <c r="L35" s="31">
        <f t="shared" si="34"/>
        <v>112000080</v>
      </c>
      <c r="M35" s="37"/>
      <c r="N35" s="33">
        <f t="shared" si="16"/>
        <v>333330</v>
      </c>
      <c r="O35" s="34">
        <f t="shared" si="2"/>
        <v>308000</v>
      </c>
      <c r="P35" s="38">
        <f t="shared" si="17"/>
        <v>641330</v>
      </c>
      <c r="Q35" s="36">
        <f t="shared" si="35"/>
        <v>7975000</v>
      </c>
      <c r="S35" s="29">
        <f t="shared" si="36"/>
        <v>46266</v>
      </c>
      <c r="U35" s="39">
        <f t="shared" si="37"/>
        <v>25</v>
      </c>
      <c r="V35" s="31">
        <f t="shared" si="38"/>
        <v>0</v>
      </c>
      <c r="W35" s="32"/>
      <c r="X35" s="33">
        <f t="shared" si="18"/>
        <v>0</v>
      </c>
      <c r="Y35" s="34">
        <f t="shared" si="3"/>
        <v>0</v>
      </c>
      <c r="Z35" s="35">
        <f t="shared" si="4"/>
        <v>0</v>
      </c>
      <c r="AA35" s="36">
        <f t="shared" si="39"/>
        <v>0</v>
      </c>
      <c r="AC35" s="31">
        <f t="shared" si="40"/>
        <v>0</v>
      </c>
      <c r="AD35" s="37"/>
      <c r="AE35" s="33">
        <f t="shared" si="19"/>
        <v>0</v>
      </c>
      <c r="AF35" s="34">
        <f t="shared" si="5"/>
        <v>0</v>
      </c>
      <c r="AG35" s="38">
        <f t="shared" si="20"/>
        <v>0</v>
      </c>
      <c r="AH35" s="36">
        <f t="shared" si="41"/>
        <v>0</v>
      </c>
      <c r="AJ35" s="29">
        <f t="shared" si="42"/>
        <v>46266</v>
      </c>
      <c r="AL35" s="39">
        <f t="shared" si="43"/>
        <v>25</v>
      </c>
      <c r="AM35" s="31">
        <f t="shared" si="44"/>
        <v>0</v>
      </c>
      <c r="AN35" s="32"/>
      <c r="AO35" s="33">
        <f t="shared" si="21"/>
        <v>0</v>
      </c>
      <c r="AP35" s="34">
        <f t="shared" si="6"/>
        <v>0</v>
      </c>
      <c r="AQ35" s="35">
        <f t="shared" si="7"/>
        <v>0</v>
      </c>
      <c r="AR35" s="36">
        <f t="shared" si="45"/>
        <v>0</v>
      </c>
      <c r="AT35" s="31">
        <f t="shared" si="46"/>
        <v>0</v>
      </c>
      <c r="AU35" s="37"/>
      <c r="AV35" s="33">
        <f t="shared" si="22"/>
        <v>0</v>
      </c>
      <c r="AW35" s="34">
        <f t="shared" si="8"/>
        <v>0</v>
      </c>
      <c r="AX35" s="38">
        <f t="shared" si="23"/>
        <v>0</v>
      </c>
      <c r="AY35" s="36">
        <f t="shared" si="47"/>
        <v>0</v>
      </c>
      <c r="BA35" s="29">
        <f t="shared" si="48"/>
        <v>46266</v>
      </c>
      <c r="BC35" s="39">
        <f t="shared" si="49"/>
        <v>25</v>
      </c>
      <c r="BD35" s="31">
        <f t="shared" si="50"/>
        <v>0</v>
      </c>
      <c r="BE35" s="32"/>
      <c r="BF35" s="33">
        <f t="shared" si="24"/>
        <v>0</v>
      </c>
      <c r="BG35" s="34">
        <f t="shared" si="9"/>
        <v>0</v>
      </c>
      <c r="BH35" s="35">
        <f t="shared" si="10"/>
        <v>0</v>
      </c>
      <c r="BI35" s="36">
        <f t="shared" si="51"/>
        <v>0</v>
      </c>
      <c r="BK35" s="31">
        <f t="shared" si="52"/>
        <v>0</v>
      </c>
      <c r="BL35" s="37"/>
      <c r="BM35" s="33">
        <f t="shared" si="25"/>
        <v>0</v>
      </c>
      <c r="BN35" s="34">
        <f t="shared" si="11"/>
        <v>0</v>
      </c>
      <c r="BO35" s="38">
        <f t="shared" si="26"/>
        <v>0</v>
      </c>
      <c r="BP35" s="36">
        <f t="shared" si="53"/>
        <v>0</v>
      </c>
      <c r="BR35" s="29">
        <f t="shared" si="54"/>
        <v>46266</v>
      </c>
      <c r="BT35" s="39">
        <f t="shared" si="55"/>
        <v>25</v>
      </c>
      <c r="BU35" s="31">
        <f t="shared" si="56"/>
        <v>0</v>
      </c>
      <c r="BV35" s="32"/>
      <c r="BW35" s="33">
        <f t="shared" si="27"/>
        <v>0</v>
      </c>
      <c r="BX35" s="34">
        <f t="shared" si="12"/>
        <v>0</v>
      </c>
      <c r="BY35" s="35">
        <f t="shared" si="13"/>
        <v>0</v>
      </c>
      <c r="BZ35" s="36">
        <f t="shared" si="57"/>
        <v>0</v>
      </c>
      <c r="CB35" s="31">
        <f t="shared" si="58"/>
        <v>0</v>
      </c>
      <c r="CC35" s="37"/>
      <c r="CD35" s="33">
        <f t="shared" si="28"/>
        <v>0</v>
      </c>
      <c r="CE35" s="34">
        <f t="shared" si="14"/>
        <v>0</v>
      </c>
      <c r="CF35" s="38">
        <f t="shared" si="29"/>
        <v>0</v>
      </c>
      <c r="CG35" s="36">
        <f t="shared" si="59"/>
        <v>0</v>
      </c>
    </row>
    <row r="36" spans="2:85" ht="18.75" customHeight="1" x14ac:dyDescent="0.4">
      <c r="B36" s="29">
        <f t="shared" si="30"/>
        <v>46296</v>
      </c>
      <c r="D36" s="39">
        <f t="shared" si="31"/>
        <v>26</v>
      </c>
      <c r="E36" s="31">
        <f t="shared" si="32"/>
        <v>114946480</v>
      </c>
      <c r="F36" s="32"/>
      <c r="G36" s="33">
        <f t="shared" si="15"/>
        <v>209450</v>
      </c>
      <c r="H36" s="34">
        <f t="shared" si="0"/>
        <v>316100</v>
      </c>
      <c r="I36" s="35">
        <f t="shared" si="1"/>
        <v>525550</v>
      </c>
      <c r="J36" s="36">
        <f t="shared" si="33"/>
        <v>8401330</v>
      </c>
      <c r="L36" s="31">
        <f t="shared" si="34"/>
        <v>111666750</v>
      </c>
      <c r="M36" s="37"/>
      <c r="N36" s="33">
        <f t="shared" si="16"/>
        <v>333330</v>
      </c>
      <c r="O36" s="34">
        <f t="shared" si="2"/>
        <v>307080</v>
      </c>
      <c r="P36" s="38">
        <f t="shared" si="17"/>
        <v>640410</v>
      </c>
      <c r="Q36" s="36">
        <f t="shared" si="35"/>
        <v>8282080</v>
      </c>
      <c r="S36" s="29">
        <f t="shared" si="36"/>
        <v>46296</v>
      </c>
      <c r="U36" s="39">
        <f t="shared" si="37"/>
        <v>26</v>
      </c>
      <c r="V36" s="31">
        <f t="shared" si="38"/>
        <v>0</v>
      </c>
      <c r="W36" s="32"/>
      <c r="X36" s="33">
        <f t="shared" si="18"/>
        <v>0</v>
      </c>
      <c r="Y36" s="34">
        <f t="shared" si="3"/>
        <v>0</v>
      </c>
      <c r="Z36" s="35">
        <f t="shared" si="4"/>
        <v>0</v>
      </c>
      <c r="AA36" s="36">
        <f t="shared" si="39"/>
        <v>0</v>
      </c>
      <c r="AC36" s="31">
        <f t="shared" si="40"/>
        <v>0</v>
      </c>
      <c r="AD36" s="37"/>
      <c r="AE36" s="33">
        <f t="shared" si="19"/>
        <v>0</v>
      </c>
      <c r="AF36" s="34">
        <f t="shared" si="5"/>
        <v>0</v>
      </c>
      <c r="AG36" s="38">
        <f t="shared" si="20"/>
        <v>0</v>
      </c>
      <c r="AH36" s="36">
        <f t="shared" si="41"/>
        <v>0</v>
      </c>
      <c r="AJ36" s="29">
        <f t="shared" si="42"/>
        <v>46296</v>
      </c>
      <c r="AL36" s="39">
        <f t="shared" si="43"/>
        <v>26</v>
      </c>
      <c r="AM36" s="31">
        <f t="shared" si="44"/>
        <v>0</v>
      </c>
      <c r="AN36" s="32"/>
      <c r="AO36" s="33">
        <f t="shared" si="21"/>
        <v>0</v>
      </c>
      <c r="AP36" s="34">
        <f t="shared" si="6"/>
        <v>0</v>
      </c>
      <c r="AQ36" s="35">
        <f t="shared" si="7"/>
        <v>0</v>
      </c>
      <c r="AR36" s="36">
        <f t="shared" si="45"/>
        <v>0</v>
      </c>
      <c r="AT36" s="31">
        <f t="shared" si="46"/>
        <v>0</v>
      </c>
      <c r="AU36" s="37"/>
      <c r="AV36" s="33">
        <f t="shared" si="22"/>
        <v>0</v>
      </c>
      <c r="AW36" s="34">
        <f t="shared" si="8"/>
        <v>0</v>
      </c>
      <c r="AX36" s="38">
        <f t="shared" si="23"/>
        <v>0</v>
      </c>
      <c r="AY36" s="36">
        <f t="shared" si="47"/>
        <v>0</v>
      </c>
      <c r="BA36" s="29">
        <f t="shared" si="48"/>
        <v>46296</v>
      </c>
      <c r="BC36" s="39">
        <f t="shared" si="49"/>
        <v>26</v>
      </c>
      <c r="BD36" s="31">
        <f t="shared" si="50"/>
        <v>0</v>
      </c>
      <c r="BE36" s="32"/>
      <c r="BF36" s="33">
        <f t="shared" si="24"/>
        <v>0</v>
      </c>
      <c r="BG36" s="34">
        <f t="shared" si="9"/>
        <v>0</v>
      </c>
      <c r="BH36" s="35">
        <f t="shared" si="10"/>
        <v>0</v>
      </c>
      <c r="BI36" s="36">
        <f t="shared" si="51"/>
        <v>0</v>
      </c>
      <c r="BK36" s="31">
        <f t="shared" si="52"/>
        <v>0</v>
      </c>
      <c r="BL36" s="37"/>
      <c r="BM36" s="33">
        <f t="shared" si="25"/>
        <v>0</v>
      </c>
      <c r="BN36" s="34">
        <f t="shared" si="11"/>
        <v>0</v>
      </c>
      <c r="BO36" s="38">
        <f t="shared" si="26"/>
        <v>0</v>
      </c>
      <c r="BP36" s="36">
        <f t="shared" si="53"/>
        <v>0</v>
      </c>
      <c r="BR36" s="29">
        <f t="shared" si="54"/>
        <v>46296</v>
      </c>
      <c r="BT36" s="39">
        <f t="shared" si="55"/>
        <v>26</v>
      </c>
      <c r="BU36" s="31">
        <f t="shared" si="56"/>
        <v>0</v>
      </c>
      <c r="BV36" s="32"/>
      <c r="BW36" s="33">
        <f t="shared" si="27"/>
        <v>0</v>
      </c>
      <c r="BX36" s="34">
        <f t="shared" si="12"/>
        <v>0</v>
      </c>
      <c r="BY36" s="35">
        <f t="shared" si="13"/>
        <v>0</v>
      </c>
      <c r="BZ36" s="36">
        <f t="shared" si="57"/>
        <v>0</v>
      </c>
      <c r="CB36" s="31">
        <f t="shared" si="58"/>
        <v>0</v>
      </c>
      <c r="CC36" s="37"/>
      <c r="CD36" s="33">
        <f t="shared" si="28"/>
        <v>0</v>
      </c>
      <c r="CE36" s="34">
        <f t="shared" si="14"/>
        <v>0</v>
      </c>
      <c r="CF36" s="38">
        <f t="shared" si="29"/>
        <v>0</v>
      </c>
      <c r="CG36" s="36">
        <f t="shared" si="59"/>
        <v>0</v>
      </c>
    </row>
    <row r="37" spans="2:85" ht="18.75" customHeight="1" x14ac:dyDescent="0.4">
      <c r="B37" s="29">
        <f t="shared" si="30"/>
        <v>46327</v>
      </c>
      <c r="D37" s="39">
        <f t="shared" si="31"/>
        <v>27</v>
      </c>
      <c r="E37" s="31">
        <f t="shared" si="32"/>
        <v>114737030</v>
      </c>
      <c r="F37" s="32"/>
      <c r="G37" s="33">
        <f t="shared" si="15"/>
        <v>210020</v>
      </c>
      <c r="H37" s="34">
        <f t="shared" si="0"/>
        <v>315530</v>
      </c>
      <c r="I37" s="35">
        <f t="shared" si="1"/>
        <v>525550</v>
      </c>
      <c r="J37" s="36">
        <f t="shared" si="33"/>
        <v>8716860</v>
      </c>
      <c r="L37" s="31">
        <f t="shared" si="34"/>
        <v>111333420</v>
      </c>
      <c r="M37" s="37"/>
      <c r="N37" s="33">
        <f t="shared" si="16"/>
        <v>333330</v>
      </c>
      <c r="O37" s="34">
        <f t="shared" si="2"/>
        <v>306170</v>
      </c>
      <c r="P37" s="38">
        <f t="shared" si="17"/>
        <v>639500</v>
      </c>
      <c r="Q37" s="36">
        <f t="shared" si="35"/>
        <v>8588250</v>
      </c>
      <c r="S37" s="29">
        <f t="shared" si="36"/>
        <v>46327</v>
      </c>
      <c r="U37" s="39">
        <f t="shared" si="37"/>
        <v>27</v>
      </c>
      <c r="V37" s="31">
        <f t="shared" si="38"/>
        <v>0</v>
      </c>
      <c r="W37" s="32"/>
      <c r="X37" s="33">
        <f t="shared" si="18"/>
        <v>0</v>
      </c>
      <c r="Y37" s="34">
        <f t="shared" si="3"/>
        <v>0</v>
      </c>
      <c r="Z37" s="35">
        <f t="shared" si="4"/>
        <v>0</v>
      </c>
      <c r="AA37" s="36">
        <f t="shared" si="39"/>
        <v>0</v>
      </c>
      <c r="AC37" s="31">
        <f t="shared" si="40"/>
        <v>0</v>
      </c>
      <c r="AD37" s="37"/>
      <c r="AE37" s="33">
        <f t="shared" si="19"/>
        <v>0</v>
      </c>
      <c r="AF37" s="34">
        <f t="shared" si="5"/>
        <v>0</v>
      </c>
      <c r="AG37" s="38">
        <f t="shared" si="20"/>
        <v>0</v>
      </c>
      <c r="AH37" s="36">
        <f t="shared" si="41"/>
        <v>0</v>
      </c>
      <c r="AJ37" s="29">
        <f t="shared" si="42"/>
        <v>46327</v>
      </c>
      <c r="AL37" s="39">
        <f t="shared" si="43"/>
        <v>27</v>
      </c>
      <c r="AM37" s="31">
        <f t="shared" si="44"/>
        <v>0</v>
      </c>
      <c r="AN37" s="32"/>
      <c r="AO37" s="33">
        <f t="shared" si="21"/>
        <v>0</v>
      </c>
      <c r="AP37" s="34">
        <f t="shared" si="6"/>
        <v>0</v>
      </c>
      <c r="AQ37" s="35">
        <f t="shared" si="7"/>
        <v>0</v>
      </c>
      <c r="AR37" s="36">
        <f t="shared" si="45"/>
        <v>0</v>
      </c>
      <c r="AT37" s="31">
        <f t="shared" si="46"/>
        <v>0</v>
      </c>
      <c r="AU37" s="37"/>
      <c r="AV37" s="33">
        <f t="shared" si="22"/>
        <v>0</v>
      </c>
      <c r="AW37" s="34">
        <f t="shared" si="8"/>
        <v>0</v>
      </c>
      <c r="AX37" s="38">
        <f t="shared" si="23"/>
        <v>0</v>
      </c>
      <c r="AY37" s="36">
        <f t="shared" si="47"/>
        <v>0</v>
      </c>
      <c r="BA37" s="29">
        <f t="shared" si="48"/>
        <v>46327</v>
      </c>
      <c r="BC37" s="39">
        <f t="shared" si="49"/>
        <v>27</v>
      </c>
      <c r="BD37" s="31">
        <f t="shared" si="50"/>
        <v>0</v>
      </c>
      <c r="BE37" s="32"/>
      <c r="BF37" s="33">
        <f t="shared" si="24"/>
        <v>0</v>
      </c>
      <c r="BG37" s="34">
        <f t="shared" si="9"/>
        <v>0</v>
      </c>
      <c r="BH37" s="35">
        <f t="shared" si="10"/>
        <v>0</v>
      </c>
      <c r="BI37" s="36">
        <f t="shared" si="51"/>
        <v>0</v>
      </c>
      <c r="BK37" s="31">
        <f t="shared" si="52"/>
        <v>0</v>
      </c>
      <c r="BL37" s="37"/>
      <c r="BM37" s="33">
        <f t="shared" si="25"/>
        <v>0</v>
      </c>
      <c r="BN37" s="34">
        <f t="shared" si="11"/>
        <v>0</v>
      </c>
      <c r="BO37" s="38">
        <f t="shared" si="26"/>
        <v>0</v>
      </c>
      <c r="BP37" s="36">
        <f t="shared" si="53"/>
        <v>0</v>
      </c>
      <c r="BR37" s="29">
        <f t="shared" si="54"/>
        <v>46327</v>
      </c>
      <c r="BT37" s="39">
        <f t="shared" si="55"/>
        <v>27</v>
      </c>
      <c r="BU37" s="31">
        <f t="shared" si="56"/>
        <v>0</v>
      </c>
      <c r="BV37" s="32"/>
      <c r="BW37" s="33">
        <f t="shared" si="27"/>
        <v>0</v>
      </c>
      <c r="BX37" s="34">
        <f t="shared" si="12"/>
        <v>0</v>
      </c>
      <c r="BY37" s="35">
        <f t="shared" si="13"/>
        <v>0</v>
      </c>
      <c r="BZ37" s="36">
        <f t="shared" si="57"/>
        <v>0</v>
      </c>
      <c r="CB37" s="31">
        <f t="shared" si="58"/>
        <v>0</v>
      </c>
      <c r="CC37" s="37"/>
      <c r="CD37" s="33">
        <f t="shared" si="28"/>
        <v>0</v>
      </c>
      <c r="CE37" s="34">
        <f t="shared" si="14"/>
        <v>0</v>
      </c>
      <c r="CF37" s="38">
        <f t="shared" si="29"/>
        <v>0</v>
      </c>
      <c r="CG37" s="36">
        <f t="shared" si="59"/>
        <v>0</v>
      </c>
    </row>
    <row r="38" spans="2:85" ht="18.75" customHeight="1" x14ac:dyDescent="0.4">
      <c r="B38" s="29">
        <f t="shared" si="30"/>
        <v>46357</v>
      </c>
      <c r="D38" s="39">
        <f>+D37+1</f>
        <v>28</v>
      </c>
      <c r="E38" s="31">
        <f t="shared" si="32"/>
        <v>114527010</v>
      </c>
      <c r="F38" s="32"/>
      <c r="G38" s="33">
        <f t="shared" si="15"/>
        <v>210600</v>
      </c>
      <c r="H38" s="34">
        <f t="shared" si="0"/>
        <v>314950</v>
      </c>
      <c r="I38" s="35">
        <f t="shared" si="1"/>
        <v>525550</v>
      </c>
      <c r="J38" s="36">
        <f t="shared" si="33"/>
        <v>9031810</v>
      </c>
      <c r="L38" s="31">
        <f t="shared" si="34"/>
        <v>111000090</v>
      </c>
      <c r="M38" s="37"/>
      <c r="N38" s="33">
        <f t="shared" si="16"/>
        <v>333330</v>
      </c>
      <c r="O38" s="34">
        <f t="shared" si="2"/>
        <v>305250</v>
      </c>
      <c r="P38" s="38">
        <f t="shared" si="17"/>
        <v>638580</v>
      </c>
      <c r="Q38" s="36">
        <f t="shared" si="35"/>
        <v>8893500</v>
      </c>
      <c r="S38" s="29">
        <f t="shared" si="36"/>
        <v>46357</v>
      </c>
      <c r="U38" s="39">
        <f>+U37+1</f>
        <v>28</v>
      </c>
      <c r="V38" s="31">
        <f t="shared" si="38"/>
        <v>0</v>
      </c>
      <c r="W38" s="32"/>
      <c r="X38" s="33">
        <f t="shared" si="18"/>
        <v>0</v>
      </c>
      <c r="Y38" s="34">
        <f t="shared" si="3"/>
        <v>0</v>
      </c>
      <c r="Z38" s="35">
        <f t="shared" si="4"/>
        <v>0</v>
      </c>
      <c r="AA38" s="36">
        <f t="shared" si="39"/>
        <v>0</v>
      </c>
      <c r="AC38" s="31">
        <f t="shared" si="40"/>
        <v>0</v>
      </c>
      <c r="AD38" s="37"/>
      <c r="AE38" s="33">
        <f t="shared" si="19"/>
        <v>0</v>
      </c>
      <c r="AF38" s="34">
        <f t="shared" si="5"/>
        <v>0</v>
      </c>
      <c r="AG38" s="38">
        <f t="shared" si="20"/>
        <v>0</v>
      </c>
      <c r="AH38" s="36">
        <f t="shared" si="41"/>
        <v>0</v>
      </c>
      <c r="AJ38" s="29">
        <f t="shared" si="42"/>
        <v>46357</v>
      </c>
      <c r="AL38" s="39">
        <f>+AL37+1</f>
        <v>28</v>
      </c>
      <c r="AM38" s="31">
        <f t="shared" si="44"/>
        <v>0</v>
      </c>
      <c r="AN38" s="32"/>
      <c r="AO38" s="33">
        <f t="shared" si="21"/>
        <v>0</v>
      </c>
      <c r="AP38" s="34">
        <f t="shared" si="6"/>
        <v>0</v>
      </c>
      <c r="AQ38" s="35">
        <f t="shared" si="7"/>
        <v>0</v>
      </c>
      <c r="AR38" s="36">
        <f t="shared" si="45"/>
        <v>0</v>
      </c>
      <c r="AT38" s="31">
        <f t="shared" si="46"/>
        <v>0</v>
      </c>
      <c r="AU38" s="37"/>
      <c r="AV38" s="33">
        <f t="shared" si="22"/>
        <v>0</v>
      </c>
      <c r="AW38" s="34">
        <f t="shared" si="8"/>
        <v>0</v>
      </c>
      <c r="AX38" s="38">
        <f t="shared" si="23"/>
        <v>0</v>
      </c>
      <c r="AY38" s="36">
        <f t="shared" si="47"/>
        <v>0</v>
      </c>
      <c r="BA38" s="29">
        <f t="shared" si="48"/>
        <v>46357</v>
      </c>
      <c r="BC38" s="39">
        <f>+BC37+1</f>
        <v>28</v>
      </c>
      <c r="BD38" s="31">
        <f t="shared" si="50"/>
        <v>0</v>
      </c>
      <c r="BE38" s="32"/>
      <c r="BF38" s="33">
        <f t="shared" si="24"/>
        <v>0</v>
      </c>
      <c r="BG38" s="34">
        <f t="shared" si="9"/>
        <v>0</v>
      </c>
      <c r="BH38" s="35">
        <f t="shared" si="10"/>
        <v>0</v>
      </c>
      <c r="BI38" s="36">
        <f t="shared" si="51"/>
        <v>0</v>
      </c>
      <c r="BK38" s="31">
        <f t="shared" si="52"/>
        <v>0</v>
      </c>
      <c r="BL38" s="37"/>
      <c r="BM38" s="33">
        <f t="shared" si="25"/>
        <v>0</v>
      </c>
      <c r="BN38" s="34">
        <f t="shared" si="11"/>
        <v>0</v>
      </c>
      <c r="BO38" s="38">
        <f t="shared" si="26"/>
        <v>0</v>
      </c>
      <c r="BP38" s="36">
        <f t="shared" si="53"/>
        <v>0</v>
      </c>
      <c r="BR38" s="29">
        <f t="shared" si="54"/>
        <v>46357</v>
      </c>
      <c r="BT38" s="39">
        <f>+BT37+1</f>
        <v>28</v>
      </c>
      <c r="BU38" s="31">
        <f t="shared" si="56"/>
        <v>0</v>
      </c>
      <c r="BV38" s="32"/>
      <c r="BW38" s="33">
        <f t="shared" si="27"/>
        <v>0</v>
      </c>
      <c r="BX38" s="34">
        <f t="shared" si="12"/>
        <v>0</v>
      </c>
      <c r="BY38" s="35">
        <f t="shared" si="13"/>
        <v>0</v>
      </c>
      <c r="BZ38" s="36">
        <f t="shared" si="57"/>
        <v>0</v>
      </c>
      <c r="CB38" s="31">
        <f t="shared" si="58"/>
        <v>0</v>
      </c>
      <c r="CC38" s="37"/>
      <c r="CD38" s="33">
        <f t="shared" si="28"/>
        <v>0</v>
      </c>
      <c r="CE38" s="34">
        <f t="shared" si="14"/>
        <v>0</v>
      </c>
      <c r="CF38" s="38">
        <f t="shared" si="29"/>
        <v>0</v>
      </c>
      <c r="CG38" s="36">
        <f t="shared" si="59"/>
        <v>0</v>
      </c>
    </row>
    <row r="39" spans="2:85" ht="18.75" customHeight="1" x14ac:dyDescent="0.4">
      <c r="B39" s="29">
        <f t="shared" si="30"/>
        <v>46388</v>
      </c>
      <c r="D39" s="39">
        <f t="shared" si="31"/>
        <v>29</v>
      </c>
      <c r="E39" s="31">
        <f t="shared" si="32"/>
        <v>114316410</v>
      </c>
      <c r="F39" s="32"/>
      <c r="G39" s="33">
        <f t="shared" si="15"/>
        <v>211180</v>
      </c>
      <c r="H39" s="34">
        <f t="shared" si="0"/>
        <v>314370</v>
      </c>
      <c r="I39" s="35">
        <f t="shared" si="1"/>
        <v>525550</v>
      </c>
      <c r="J39" s="36">
        <f t="shared" si="33"/>
        <v>9346180</v>
      </c>
      <c r="L39" s="31">
        <f t="shared" si="34"/>
        <v>110666760</v>
      </c>
      <c r="M39" s="37"/>
      <c r="N39" s="33">
        <f t="shared" si="16"/>
        <v>333330</v>
      </c>
      <c r="O39" s="34">
        <f t="shared" si="2"/>
        <v>304330</v>
      </c>
      <c r="P39" s="38">
        <f t="shared" si="17"/>
        <v>637660</v>
      </c>
      <c r="Q39" s="36">
        <f t="shared" si="35"/>
        <v>9197830</v>
      </c>
      <c r="S39" s="29">
        <f t="shared" si="36"/>
        <v>46388</v>
      </c>
      <c r="U39" s="39">
        <f t="shared" si="37"/>
        <v>29</v>
      </c>
      <c r="V39" s="31">
        <f t="shared" si="38"/>
        <v>0</v>
      </c>
      <c r="W39" s="32"/>
      <c r="X39" s="33">
        <f t="shared" si="18"/>
        <v>0</v>
      </c>
      <c r="Y39" s="34">
        <f t="shared" si="3"/>
        <v>0</v>
      </c>
      <c r="Z39" s="35">
        <f t="shared" si="4"/>
        <v>0</v>
      </c>
      <c r="AA39" s="36">
        <f t="shared" si="39"/>
        <v>0</v>
      </c>
      <c r="AC39" s="31">
        <f t="shared" si="40"/>
        <v>0</v>
      </c>
      <c r="AD39" s="37"/>
      <c r="AE39" s="33">
        <f t="shared" si="19"/>
        <v>0</v>
      </c>
      <c r="AF39" s="34">
        <f t="shared" si="5"/>
        <v>0</v>
      </c>
      <c r="AG39" s="38">
        <f t="shared" si="20"/>
        <v>0</v>
      </c>
      <c r="AH39" s="36">
        <f t="shared" si="41"/>
        <v>0</v>
      </c>
      <c r="AJ39" s="29">
        <f t="shared" si="42"/>
        <v>46388</v>
      </c>
      <c r="AL39" s="39">
        <f t="shared" si="43"/>
        <v>29</v>
      </c>
      <c r="AM39" s="31">
        <f t="shared" si="44"/>
        <v>0</v>
      </c>
      <c r="AN39" s="32"/>
      <c r="AO39" s="33">
        <f t="shared" si="21"/>
        <v>0</v>
      </c>
      <c r="AP39" s="34">
        <f t="shared" si="6"/>
        <v>0</v>
      </c>
      <c r="AQ39" s="35">
        <f t="shared" si="7"/>
        <v>0</v>
      </c>
      <c r="AR39" s="36">
        <f t="shared" si="45"/>
        <v>0</v>
      </c>
      <c r="AT39" s="31">
        <f t="shared" si="46"/>
        <v>0</v>
      </c>
      <c r="AU39" s="37"/>
      <c r="AV39" s="33">
        <f t="shared" si="22"/>
        <v>0</v>
      </c>
      <c r="AW39" s="34">
        <f t="shared" si="8"/>
        <v>0</v>
      </c>
      <c r="AX39" s="38">
        <f t="shared" si="23"/>
        <v>0</v>
      </c>
      <c r="AY39" s="36">
        <f t="shared" si="47"/>
        <v>0</v>
      </c>
      <c r="BA39" s="29">
        <f t="shared" si="48"/>
        <v>46388</v>
      </c>
      <c r="BC39" s="39">
        <f t="shared" si="49"/>
        <v>29</v>
      </c>
      <c r="BD39" s="31">
        <f t="shared" si="50"/>
        <v>0</v>
      </c>
      <c r="BE39" s="32"/>
      <c r="BF39" s="33">
        <f t="shared" si="24"/>
        <v>0</v>
      </c>
      <c r="BG39" s="34">
        <f t="shared" si="9"/>
        <v>0</v>
      </c>
      <c r="BH39" s="35">
        <f t="shared" si="10"/>
        <v>0</v>
      </c>
      <c r="BI39" s="36">
        <f t="shared" si="51"/>
        <v>0</v>
      </c>
      <c r="BK39" s="31">
        <f t="shared" si="52"/>
        <v>0</v>
      </c>
      <c r="BL39" s="37"/>
      <c r="BM39" s="33">
        <f t="shared" si="25"/>
        <v>0</v>
      </c>
      <c r="BN39" s="34">
        <f t="shared" si="11"/>
        <v>0</v>
      </c>
      <c r="BO39" s="38">
        <f t="shared" si="26"/>
        <v>0</v>
      </c>
      <c r="BP39" s="36">
        <f t="shared" si="53"/>
        <v>0</v>
      </c>
      <c r="BR39" s="29">
        <f t="shared" si="54"/>
        <v>46388</v>
      </c>
      <c r="BT39" s="39">
        <f t="shared" si="55"/>
        <v>29</v>
      </c>
      <c r="BU39" s="31">
        <f t="shared" si="56"/>
        <v>0</v>
      </c>
      <c r="BV39" s="32"/>
      <c r="BW39" s="33">
        <f t="shared" si="27"/>
        <v>0</v>
      </c>
      <c r="BX39" s="34">
        <f t="shared" si="12"/>
        <v>0</v>
      </c>
      <c r="BY39" s="35">
        <f t="shared" si="13"/>
        <v>0</v>
      </c>
      <c r="BZ39" s="36">
        <f t="shared" si="57"/>
        <v>0</v>
      </c>
      <c r="CB39" s="31">
        <f t="shared" si="58"/>
        <v>0</v>
      </c>
      <c r="CC39" s="37"/>
      <c r="CD39" s="33">
        <f t="shared" si="28"/>
        <v>0</v>
      </c>
      <c r="CE39" s="34">
        <f t="shared" si="14"/>
        <v>0</v>
      </c>
      <c r="CF39" s="38">
        <f t="shared" si="29"/>
        <v>0</v>
      </c>
      <c r="CG39" s="36">
        <f t="shared" si="59"/>
        <v>0</v>
      </c>
    </row>
    <row r="40" spans="2:85" ht="18.75" customHeight="1" x14ac:dyDescent="0.4">
      <c r="B40" s="29">
        <f t="shared" si="30"/>
        <v>46419</v>
      </c>
      <c r="D40" s="39">
        <f t="shared" si="31"/>
        <v>30</v>
      </c>
      <c r="E40" s="31">
        <f t="shared" si="32"/>
        <v>114105230</v>
      </c>
      <c r="F40" s="32"/>
      <c r="G40" s="33">
        <f t="shared" si="15"/>
        <v>211760</v>
      </c>
      <c r="H40" s="34">
        <f t="shared" si="0"/>
        <v>313790</v>
      </c>
      <c r="I40" s="35">
        <f t="shared" si="1"/>
        <v>525550</v>
      </c>
      <c r="J40" s="36">
        <f t="shared" si="33"/>
        <v>9659970</v>
      </c>
      <c r="L40" s="31">
        <f t="shared" si="34"/>
        <v>110333430</v>
      </c>
      <c r="M40" s="37"/>
      <c r="N40" s="33">
        <f t="shared" si="16"/>
        <v>333330</v>
      </c>
      <c r="O40" s="34">
        <f t="shared" si="2"/>
        <v>303420</v>
      </c>
      <c r="P40" s="38">
        <f t="shared" si="17"/>
        <v>636750</v>
      </c>
      <c r="Q40" s="36">
        <f t="shared" si="35"/>
        <v>9501250</v>
      </c>
      <c r="S40" s="29">
        <f t="shared" si="36"/>
        <v>46419</v>
      </c>
      <c r="U40" s="39">
        <f t="shared" si="37"/>
        <v>30</v>
      </c>
      <c r="V40" s="31">
        <f t="shared" si="38"/>
        <v>0</v>
      </c>
      <c r="W40" s="32"/>
      <c r="X40" s="33">
        <f t="shared" si="18"/>
        <v>0</v>
      </c>
      <c r="Y40" s="34">
        <f t="shared" si="3"/>
        <v>0</v>
      </c>
      <c r="Z40" s="35">
        <f t="shared" si="4"/>
        <v>0</v>
      </c>
      <c r="AA40" s="36">
        <f t="shared" si="39"/>
        <v>0</v>
      </c>
      <c r="AC40" s="31">
        <f t="shared" si="40"/>
        <v>0</v>
      </c>
      <c r="AD40" s="37"/>
      <c r="AE40" s="33">
        <f t="shared" si="19"/>
        <v>0</v>
      </c>
      <c r="AF40" s="34">
        <f t="shared" si="5"/>
        <v>0</v>
      </c>
      <c r="AG40" s="38">
        <f t="shared" si="20"/>
        <v>0</v>
      </c>
      <c r="AH40" s="36">
        <f t="shared" si="41"/>
        <v>0</v>
      </c>
      <c r="AJ40" s="29">
        <f t="shared" si="42"/>
        <v>46419</v>
      </c>
      <c r="AL40" s="39">
        <f t="shared" si="43"/>
        <v>30</v>
      </c>
      <c r="AM40" s="31">
        <f t="shared" si="44"/>
        <v>0</v>
      </c>
      <c r="AN40" s="32"/>
      <c r="AO40" s="33">
        <f t="shared" si="21"/>
        <v>0</v>
      </c>
      <c r="AP40" s="34">
        <f t="shared" si="6"/>
        <v>0</v>
      </c>
      <c r="AQ40" s="35">
        <f t="shared" si="7"/>
        <v>0</v>
      </c>
      <c r="AR40" s="36">
        <f t="shared" si="45"/>
        <v>0</v>
      </c>
      <c r="AT40" s="31">
        <f t="shared" si="46"/>
        <v>0</v>
      </c>
      <c r="AU40" s="37"/>
      <c r="AV40" s="33">
        <f t="shared" si="22"/>
        <v>0</v>
      </c>
      <c r="AW40" s="34">
        <f t="shared" si="8"/>
        <v>0</v>
      </c>
      <c r="AX40" s="38">
        <f t="shared" si="23"/>
        <v>0</v>
      </c>
      <c r="AY40" s="36">
        <f t="shared" si="47"/>
        <v>0</v>
      </c>
      <c r="BA40" s="29">
        <f t="shared" si="48"/>
        <v>46419</v>
      </c>
      <c r="BC40" s="39">
        <f t="shared" si="49"/>
        <v>30</v>
      </c>
      <c r="BD40" s="31">
        <f t="shared" si="50"/>
        <v>0</v>
      </c>
      <c r="BE40" s="32"/>
      <c r="BF40" s="33">
        <f t="shared" si="24"/>
        <v>0</v>
      </c>
      <c r="BG40" s="34">
        <f t="shared" si="9"/>
        <v>0</v>
      </c>
      <c r="BH40" s="35">
        <f t="shared" si="10"/>
        <v>0</v>
      </c>
      <c r="BI40" s="36">
        <f t="shared" si="51"/>
        <v>0</v>
      </c>
      <c r="BK40" s="31">
        <f t="shared" si="52"/>
        <v>0</v>
      </c>
      <c r="BL40" s="37"/>
      <c r="BM40" s="33">
        <f t="shared" si="25"/>
        <v>0</v>
      </c>
      <c r="BN40" s="34">
        <f t="shared" si="11"/>
        <v>0</v>
      </c>
      <c r="BO40" s="38">
        <f t="shared" si="26"/>
        <v>0</v>
      </c>
      <c r="BP40" s="36">
        <f t="shared" si="53"/>
        <v>0</v>
      </c>
      <c r="BR40" s="29">
        <f t="shared" si="54"/>
        <v>46419</v>
      </c>
      <c r="BT40" s="39">
        <f t="shared" si="55"/>
        <v>30</v>
      </c>
      <c r="BU40" s="31">
        <f t="shared" si="56"/>
        <v>0</v>
      </c>
      <c r="BV40" s="32"/>
      <c r="BW40" s="33">
        <f t="shared" si="27"/>
        <v>0</v>
      </c>
      <c r="BX40" s="34">
        <f t="shared" si="12"/>
        <v>0</v>
      </c>
      <c r="BY40" s="35">
        <f t="shared" si="13"/>
        <v>0</v>
      </c>
      <c r="BZ40" s="36">
        <f t="shared" si="57"/>
        <v>0</v>
      </c>
      <c r="CB40" s="31">
        <f t="shared" si="58"/>
        <v>0</v>
      </c>
      <c r="CC40" s="37"/>
      <c r="CD40" s="33">
        <f t="shared" si="28"/>
        <v>0</v>
      </c>
      <c r="CE40" s="34">
        <f t="shared" si="14"/>
        <v>0</v>
      </c>
      <c r="CF40" s="38">
        <f t="shared" si="29"/>
        <v>0</v>
      </c>
      <c r="CG40" s="36">
        <f t="shared" si="59"/>
        <v>0</v>
      </c>
    </row>
    <row r="41" spans="2:85" ht="18.75" customHeight="1" x14ac:dyDescent="0.4">
      <c r="B41" s="29">
        <f t="shared" si="30"/>
        <v>46447</v>
      </c>
      <c r="D41" s="39">
        <f t="shared" si="31"/>
        <v>31</v>
      </c>
      <c r="E41" s="31">
        <f t="shared" si="32"/>
        <v>113893470</v>
      </c>
      <c r="F41" s="32"/>
      <c r="G41" s="33">
        <f t="shared" si="15"/>
        <v>212340</v>
      </c>
      <c r="H41" s="34">
        <f t="shared" si="0"/>
        <v>313210</v>
      </c>
      <c r="I41" s="35">
        <f t="shared" si="1"/>
        <v>525550</v>
      </c>
      <c r="J41" s="36">
        <f t="shared" si="33"/>
        <v>9973180</v>
      </c>
      <c r="L41" s="31">
        <f t="shared" si="34"/>
        <v>110000100</v>
      </c>
      <c r="M41" s="37"/>
      <c r="N41" s="33">
        <f t="shared" si="16"/>
        <v>333330</v>
      </c>
      <c r="O41" s="34">
        <f t="shared" si="2"/>
        <v>302500</v>
      </c>
      <c r="P41" s="38">
        <f t="shared" si="17"/>
        <v>635830</v>
      </c>
      <c r="Q41" s="36">
        <f t="shared" si="35"/>
        <v>9803750</v>
      </c>
      <c r="S41" s="29">
        <f t="shared" si="36"/>
        <v>46447</v>
      </c>
      <c r="U41" s="39">
        <f t="shared" si="37"/>
        <v>31</v>
      </c>
      <c r="V41" s="31">
        <f t="shared" si="38"/>
        <v>0</v>
      </c>
      <c r="W41" s="32"/>
      <c r="X41" s="33">
        <f t="shared" si="18"/>
        <v>0</v>
      </c>
      <c r="Y41" s="34">
        <f t="shared" si="3"/>
        <v>0</v>
      </c>
      <c r="Z41" s="35">
        <f t="shared" si="4"/>
        <v>0</v>
      </c>
      <c r="AA41" s="36">
        <f t="shared" si="39"/>
        <v>0</v>
      </c>
      <c r="AC41" s="31">
        <f t="shared" si="40"/>
        <v>0</v>
      </c>
      <c r="AD41" s="37"/>
      <c r="AE41" s="33">
        <f t="shared" si="19"/>
        <v>0</v>
      </c>
      <c r="AF41" s="34">
        <f t="shared" si="5"/>
        <v>0</v>
      </c>
      <c r="AG41" s="38">
        <f t="shared" si="20"/>
        <v>0</v>
      </c>
      <c r="AH41" s="36">
        <f t="shared" si="41"/>
        <v>0</v>
      </c>
      <c r="AJ41" s="29">
        <f t="shared" si="42"/>
        <v>46447</v>
      </c>
      <c r="AL41" s="39">
        <f t="shared" si="43"/>
        <v>31</v>
      </c>
      <c r="AM41" s="31">
        <f t="shared" si="44"/>
        <v>0</v>
      </c>
      <c r="AN41" s="32"/>
      <c r="AO41" s="33">
        <f t="shared" si="21"/>
        <v>0</v>
      </c>
      <c r="AP41" s="34">
        <f t="shared" si="6"/>
        <v>0</v>
      </c>
      <c r="AQ41" s="35">
        <f t="shared" si="7"/>
        <v>0</v>
      </c>
      <c r="AR41" s="36">
        <f t="shared" si="45"/>
        <v>0</v>
      </c>
      <c r="AT41" s="31">
        <f t="shared" si="46"/>
        <v>0</v>
      </c>
      <c r="AU41" s="37"/>
      <c r="AV41" s="33">
        <f t="shared" si="22"/>
        <v>0</v>
      </c>
      <c r="AW41" s="34">
        <f t="shared" si="8"/>
        <v>0</v>
      </c>
      <c r="AX41" s="38">
        <f t="shared" si="23"/>
        <v>0</v>
      </c>
      <c r="AY41" s="36">
        <f t="shared" si="47"/>
        <v>0</v>
      </c>
      <c r="BA41" s="29">
        <f t="shared" si="48"/>
        <v>46447</v>
      </c>
      <c r="BC41" s="39">
        <f t="shared" si="49"/>
        <v>31</v>
      </c>
      <c r="BD41" s="31">
        <f t="shared" si="50"/>
        <v>0</v>
      </c>
      <c r="BE41" s="32"/>
      <c r="BF41" s="33">
        <f t="shared" si="24"/>
        <v>0</v>
      </c>
      <c r="BG41" s="34">
        <f t="shared" si="9"/>
        <v>0</v>
      </c>
      <c r="BH41" s="35">
        <f t="shared" si="10"/>
        <v>0</v>
      </c>
      <c r="BI41" s="36">
        <f t="shared" si="51"/>
        <v>0</v>
      </c>
      <c r="BK41" s="31">
        <f t="shared" si="52"/>
        <v>0</v>
      </c>
      <c r="BL41" s="37"/>
      <c r="BM41" s="33">
        <f t="shared" si="25"/>
        <v>0</v>
      </c>
      <c r="BN41" s="34">
        <f t="shared" si="11"/>
        <v>0</v>
      </c>
      <c r="BO41" s="38">
        <f t="shared" si="26"/>
        <v>0</v>
      </c>
      <c r="BP41" s="36">
        <f t="shared" si="53"/>
        <v>0</v>
      </c>
      <c r="BR41" s="29">
        <f t="shared" si="54"/>
        <v>46447</v>
      </c>
      <c r="BT41" s="39">
        <f t="shared" si="55"/>
        <v>31</v>
      </c>
      <c r="BU41" s="31">
        <f t="shared" si="56"/>
        <v>0</v>
      </c>
      <c r="BV41" s="32"/>
      <c r="BW41" s="33">
        <f t="shared" si="27"/>
        <v>0</v>
      </c>
      <c r="BX41" s="34">
        <f t="shared" si="12"/>
        <v>0</v>
      </c>
      <c r="BY41" s="35">
        <f t="shared" si="13"/>
        <v>0</v>
      </c>
      <c r="BZ41" s="36">
        <f t="shared" si="57"/>
        <v>0</v>
      </c>
      <c r="CB41" s="31">
        <f t="shared" si="58"/>
        <v>0</v>
      </c>
      <c r="CC41" s="37"/>
      <c r="CD41" s="33">
        <f t="shared" si="28"/>
        <v>0</v>
      </c>
      <c r="CE41" s="34">
        <f t="shared" si="14"/>
        <v>0</v>
      </c>
      <c r="CF41" s="38">
        <f t="shared" si="29"/>
        <v>0</v>
      </c>
      <c r="CG41" s="36">
        <f t="shared" si="59"/>
        <v>0</v>
      </c>
    </row>
    <row r="42" spans="2:85" ht="18.75" customHeight="1" x14ac:dyDescent="0.4">
      <c r="B42" s="29">
        <f t="shared" si="30"/>
        <v>46478</v>
      </c>
      <c r="D42" s="39">
        <f t="shared" si="31"/>
        <v>32</v>
      </c>
      <c r="E42" s="31">
        <f t="shared" si="32"/>
        <v>113681130</v>
      </c>
      <c r="F42" s="32"/>
      <c r="G42" s="33">
        <f t="shared" si="15"/>
        <v>212930</v>
      </c>
      <c r="H42" s="34">
        <f t="shared" si="0"/>
        <v>312620</v>
      </c>
      <c r="I42" s="35">
        <f t="shared" si="1"/>
        <v>525550</v>
      </c>
      <c r="J42" s="36">
        <f t="shared" si="33"/>
        <v>10285800</v>
      </c>
      <c r="L42" s="31">
        <f t="shared" si="34"/>
        <v>109666770</v>
      </c>
      <c r="M42" s="37"/>
      <c r="N42" s="33">
        <f t="shared" si="16"/>
        <v>333330</v>
      </c>
      <c r="O42" s="34">
        <f t="shared" si="2"/>
        <v>301580</v>
      </c>
      <c r="P42" s="38">
        <f t="shared" si="17"/>
        <v>634910</v>
      </c>
      <c r="Q42" s="36">
        <f t="shared" si="35"/>
        <v>10105330</v>
      </c>
      <c r="S42" s="29">
        <f t="shared" si="36"/>
        <v>46478</v>
      </c>
      <c r="U42" s="39">
        <f t="shared" si="37"/>
        <v>32</v>
      </c>
      <c r="V42" s="31">
        <f t="shared" si="38"/>
        <v>0</v>
      </c>
      <c r="W42" s="32"/>
      <c r="X42" s="33">
        <f t="shared" si="18"/>
        <v>0</v>
      </c>
      <c r="Y42" s="34">
        <f t="shared" si="3"/>
        <v>0</v>
      </c>
      <c r="Z42" s="35">
        <f t="shared" si="4"/>
        <v>0</v>
      </c>
      <c r="AA42" s="36">
        <f t="shared" si="39"/>
        <v>0</v>
      </c>
      <c r="AC42" s="31">
        <f t="shared" si="40"/>
        <v>0</v>
      </c>
      <c r="AD42" s="37"/>
      <c r="AE42" s="33">
        <f t="shared" si="19"/>
        <v>0</v>
      </c>
      <c r="AF42" s="34">
        <f t="shared" si="5"/>
        <v>0</v>
      </c>
      <c r="AG42" s="38">
        <f t="shared" si="20"/>
        <v>0</v>
      </c>
      <c r="AH42" s="36">
        <f t="shared" si="41"/>
        <v>0</v>
      </c>
      <c r="AJ42" s="29">
        <f t="shared" si="42"/>
        <v>46478</v>
      </c>
      <c r="AL42" s="39">
        <f t="shared" si="43"/>
        <v>32</v>
      </c>
      <c r="AM42" s="31">
        <f t="shared" si="44"/>
        <v>0</v>
      </c>
      <c r="AN42" s="32"/>
      <c r="AO42" s="33">
        <f t="shared" si="21"/>
        <v>0</v>
      </c>
      <c r="AP42" s="34">
        <f t="shared" si="6"/>
        <v>0</v>
      </c>
      <c r="AQ42" s="35">
        <f t="shared" si="7"/>
        <v>0</v>
      </c>
      <c r="AR42" s="36">
        <f t="shared" si="45"/>
        <v>0</v>
      </c>
      <c r="AT42" s="31">
        <f t="shared" si="46"/>
        <v>0</v>
      </c>
      <c r="AU42" s="37"/>
      <c r="AV42" s="33">
        <f t="shared" si="22"/>
        <v>0</v>
      </c>
      <c r="AW42" s="34">
        <f t="shared" si="8"/>
        <v>0</v>
      </c>
      <c r="AX42" s="38">
        <f t="shared" si="23"/>
        <v>0</v>
      </c>
      <c r="AY42" s="36">
        <f t="shared" si="47"/>
        <v>0</v>
      </c>
      <c r="BA42" s="29">
        <f t="shared" si="48"/>
        <v>46478</v>
      </c>
      <c r="BC42" s="39">
        <f t="shared" si="49"/>
        <v>32</v>
      </c>
      <c r="BD42" s="31">
        <f t="shared" si="50"/>
        <v>0</v>
      </c>
      <c r="BE42" s="32"/>
      <c r="BF42" s="33">
        <f t="shared" si="24"/>
        <v>0</v>
      </c>
      <c r="BG42" s="34">
        <f t="shared" si="9"/>
        <v>0</v>
      </c>
      <c r="BH42" s="35">
        <f t="shared" si="10"/>
        <v>0</v>
      </c>
      <c r="BI42" s="36">
        <f t="shared" si="51"/>
        <v>0</v>
      </c>
      <c r="BK42" s="31">
        <f t="shared" si="52"/>
        <v>0</v>
      </c>
      <c r="BL42" s="37"/>
      <c r="BM42" s="33">
        <f t="shared" si="25"/>
        <v>0</v>
      </c>
      <c r="BN42" s="34">
        <f t="shared" si="11"/>
        <v>0</v>
      </c>
      <c r="BO42" s="38">
        <f t="shared" si="26"/>
        <v>0</v>
      </c>
      <c r="BP42" s="36">
        <f t="shared" si="53"/>
        <v>0</v>
      </c>
      <c r="BR42" s="29">
        <f t="shared" si="54"/>
        <v>46478</v>
      </c>
      <c r="BT42" s="39">
        <f t="shared" si="55"/>
        <v>32</v>
      </c>
      <c r="BU42" s="31">
        <f t="shared" si="56"/>
        <v>0</v>
      </c>
      <c r="BV42" s="32"/>
      <c r="BW42" s="33">
        <f t="shared" si="27"/>
        <v>0</v>
      </c>
      <c r="BX42" s="34">
        <f t="shared" si="12"/>
        <v>0</v>
      </c>
      <c r="BY42" s="35">
        <f t="shared" si="13"/>
        <v>0</v>
      </c>
      <c r="BZ42" s="36">
        <f t="shared" si="57"/>
        <v>0</v>
      </c>
      <c r="CB42" s="31">
        <f t="shared" si="58"/>
        <v>0</v>
      </c>
      <c r="CC42" s="37"/>
      <c r="CD42" s="33">
        <f t="shared" si="28"/>
        <v>0</v>
      </c>
      <c r="CE42" s="34">
        <f t="shared" si="14"/>
        <v>0</v>
      </c>
      <c r="CF42" s="38">
        <f t="shared" si="29"/>
        <v>0</v>
      </c>
      <c r="CG42" s="36">
        <f t="shared" si="59"/>
        <v>0</v>
      </c>
    </row>
    <row r="43" spans="2:85" ht="18.75" customHeight="1" x14ac:dyDescent="0.4">
      <c r="B43" s="29">
        <f t="shared" si="30"/>
        <v>46508</v>
      </c>
      <c r="D43" s="39">
        <f t="shared" si="31"/>
        <v>33</v>
      </c>
      <c r="E43" s="31">
        <f t="shared" si="32"/>
        <v>113468200</v>
      </c>
      <c r="F43" s="32"/>
      <c r="G43" s="33">
        <f t="shared" si="15"/>
        <v>213510</v>
      </c>
      <c r="H43" s="34">
        <f t="shared" si="0"/>
        <v>312040</v>
      </c>
      <c r="I43" s="35">
        <f t="shared" si="1"/>
        <v>525550</v>
      </c>
      <c r="J43" s="36">
        <f t="shared" si="33"/>
        <v>10597840</v>
      </c>
      <c r="L43" s="31">
        <f t="shared" si="34"/>
        <v>109333440</v>
      </c>
      <c r="M43" s="37"/>
      <c r="N43" s="33">
        <f t="shared" si="16"/>
        <v>333330</v>
      </c>
      <c r="O43" s="34">
        <f t="shared" si="2"/>
        <v>300670</v>
      </c>
      <c r="P43" s="38">
        <f t="shared" si="17"/>
        <v>634000</v>
      </c>
      <c r="Q43" s="36">
        <f t="shared" si="35"/>
        <v>10406000</v>
      </c>
      <c r="S43" s="29">
        <f t="shared" si="36"/>
        <v>46508</v>
      </c>
      <c r="U43" s="39">
        <f t="shared" si="37"/>
        <v>33</v>
      </c>
      <c r="V43" s="31">
        <f t="shared" si="38"/>
        <v>0</v>
      </c>
      <c r="W43" s="32"/>
      <c r="X43" s="33">
        <f t="shared" si="18"/>
        <v>0</v>
      </c>
      <c r="Y43" s="34">
        <f t="shared" si="3"/>
        <v>0</v>
      </c>
      <c r="Z43" s="35">
        <f t="shared" si="4"/>
        <v>0</v>
      </c>
      <c r="AA43" s="36">
        <f t="shared" si="39"/>
        <v>0</v>
      </c>
      <c r="AC43" s="31">
        <f t="shared" si="40"/>
        <v>0</v>
      </c>
      <c r="AD43" s="37"/>
      <c r="AE43" s="33">
        <f t="shared" si="19"/>
        <v>0</v>
      </c>
      <c r="AF43" s="34">
        <f t="shared" si="5"/>
        <v>0</v>
      </c>
      <c r="AG43" s="38">
        <f t="shared" si="20"/>
        <v>0</v>
      </c>
      <c r="AH43" s="36">
        <f t="shared" si="41"/>
        <v>0</v>
      </c>
      <c r="AJ43" s="29">
        <f t="shared" si="42"/>
        <v>46508</v>
      </c>
      <c r="AL43" s="39">
        <f t="shared" si="43"/>
        <v>33</v>
      </c>
      <c r="AM43" s="31">
        <f t="shared" si="44"/>
        <v>0</v>
      </c>
      <c r="AN43" s="32"/>
      <c r="AO43" s="33">
        <f t="shared" si="21"/>
        <v>0</v>
      </c>
      <c r="AP43" s="34">
        <f t="shared" si="6"/>
        <v>0</v>
      </c>
      <c r="AQ43" s="35">
        <f t="shared" si="7"/>
        <v>0</v>
      </c>
      <c r="AR43" s="36">
        <f t="shared" si="45"/>
        <v>0</v>
      </c>
      <c r="AT43" s="31">
        <f t="shared" si="46"/>
        <v>0</v>
      </c>
      <c r="AU43" s="37"/>
      <c r="AV43" s="33">
        <f t="shared" si="22"/>
        <v>0</v>
      </c>
      <c r="AW43" s="34">
        <f t="shared" si="8"/>
        <v>0</v>
      </c>
      <c r="AX43" s="38">
        <f t="shared" si="23"/>
        <v>0</v>
      </c>
      <c r="AY43" s="36">
        <f t="shared" si="47"/>
        <v>0</v>
      </c>
      <c r="BA43" s="29">
        <f t="shared" si="48"/>
        <v>46508</v>
      </c>
      <c r="BC43" s="39">
        <f t="shared" si="49"/>
        <v>33</v>
      </c>
      <c r="BD43" s="31">
        <f t="shared" si="50"/>
        <v>0</v>
      </c>
      <c r="BE43" s="32"/>
      <c r="BF43" s="33">
        <f t="shared" si="24"/>
        <v>0</v>
      </c>
      <c r="BG43" s="34">
        <f t="shared" si="9"/>
        <v>0</v>
      </c>
      <c r="BH43" s="35">
        <f t="shared" si="10"/>
        <v>0</v>
      </c>
      <c r="BI43" s="36">
        <f t="shared" si="51"/>
        <v>0</v>
      </c>
      <c r="BK43" s="31">
        <f t="shared" si="52"/>
        <v>0</v>
      </c>
      <c r="BL43" s="37"/>
      <c r="BM43" s="33">
        <f t="shared" si="25"/>
        <v>0</v>
      </c>
      <c r="BN43" s="34">
        <f t="shared" si="11"/>
        <v>0</v>
      </c>
      <c r="BO43" s="38">
        <f t="shared" si="26"/>
        <v>0</v>
      </c>
      <c r="BP43" s="36">
        <f t="shared" si="53"/>
        <v>0</v>
      </c>
      <c r="BR43" s="29">
        <f t="shared" si="54"/>
        <v>46508</v>
      </c>
      <c r="BT43" s="39">
        <f t="shared" si="55"/>
        <v>33</v>
      </c>
      <c r="BU43" s="31">
        <f t="shared" si="56"/>
        <v>0</v>
      </c>
      <c r="BV43" s="32"/>
      <c r="BW43" s="33">
        <f t="shared" si="27"/>
        <v>0</v>
      </c>
      <c r="BX43" s="34">
        <f t="shared" si="12"/>
        <v>0</v>
      </c>
      <c r="BY43" s="35">
        <f t="shared" si="13"/>
        <v>0</v>
      </c>
      <c r="BZ43" s="36">
        <f t="shared" si="57"/>
        <v>0</v>
      </c>
      <c r="CB43" s="31">
        <f t="shared" si="58"/>
        <v>0</v>
      </c>
      <c r="CC43" s="37"/>
      <c r="CD43" s="33">
        <f t="shared" si="28"/>
        <v>0</v>
      </c>
      <c r="CE43" s="34">
        <f t="shared" si="14"/>
        <v>0</v>
      </c>
      <c r="CF43" s="38">
        <f t="shared" si="29"/>
        <v>0</v>
      </c>
      <c r="CG43" s="36">
        <f t="shared" si="59"/>
        <v>0</v>
      </c>
    </row>
    <row r="44" spans="2:85" ht="18.75" customHeight="1" x14ac:dyDescent="0.4">
      <c r="B44" s="29">
        <f t="shared" si="30"/>
        <v>46539</v>
      </c>
      <c r="D44" s="39">
        <f t="shared" si="31"/>
        <v>34</v>
      </c>
      <c r="E44" s="31">
        <f t="shared" si="32"/>
        <v>113254690</v>
      </c>
      <c r="F44" s="32"/>
      <c r="G44" s="33">
        <f t="shared" si="15"/>
        <v>214100</v>
      </c>
      <c r="H44" s="34">
        <f t="shared" si="0"/>
        <v>311450</v>
      </c>
      <c r="I44" s="35">
        <f t="shared" si="1"/>
        <v>525550</v>
      </c>
      <c r="J44" s="36">
        <f t="shared" si="33"/>
        <v>10909290</v>
      </c>
      <c r="L44" s="31">
        <f t="shared" si="34"/>
        <v>109000110</v>
      </c>
      <c r="M44" s="37"/>
      <c r="N44" s="33">
        <f t="shared" si="16"/>
        <v>333330</v>
      </c>
      <c r="O44" s="34">
        <f t="shared" si="2"/>
        <v>299750</v>
      </c>
      <c r="P44" s="38">
        <f t="shared" si="17"/>
        <v>633080</v>
      </c>
      <c r="Q44" s="36">
        <f t="shared" si="35"/>
        <v>10705750</v>
      </c>
      <c r="S44" s="29">
        <f t="shared" si="36"/>
        <v>46539</v>
      </c>
      <c r="U44" s="39">
        <f t="shared" si="37"/>
        <v>34</v>
      </c>
      <c r="V44" s="31">
        <f t="shared" si="38"/>
        <v>0</v>
      </c>
      <c r="W44" s="32"/>
      <c r="X44" s="33">
        <f t="shared" si="18"/>
        <v>0</v>
      </c>
      <c r="Y44" s="34">
        <f t="shared" si="3"/>
        <v>0</v>
      </c>
      <c r="Z44" s="35">
        <f t="shared" si="4"/>
        <v>0</v>
      </c>
      <c r="AA44" s="36">
        <f t="shared" si="39"/>
        <v>0</v>
      </c>
      <c r="AC44" s="31">
        <f t="shared" si="40"/>
        <v>0</v>
      </c>
      <c r="AD44" s="37"/>
      <c r="AE44" s="33">
        <f t="shared" si="19"/>
        <v>0</v>
      </c>
      <c r="AF44" s="34">
        <f t="shared" si="5"/>
        <v>0</v>
      </c>
      <c r="AG44" s="38">
        <f t="shared" si="20"/>
        <v>0</v>
      </c>
      <c r="AH44" s="36">
        <f t="shared" si="41"/>
        <v>0</v>
      </c>
      <c r="AJ44" s="29">
        <f t="shared" si="42"/>
        <v>46539</v>
      </c>
      <c r="AL44" s="39">
        <f t="shared" si="43"/>
        <v>34</v>
      </c>
      <c r="AM44" s="31">
        <f t="shared" si="44"/>
        <v>0</v>
      </c>
      <c r="AN44" s="32"/>
      <c r="AO44" s="33">
        <f t="shared" si="21"/>
        <v>0</v>
      </c>
      <c r="AP44" s="34">
        <f t="shared" si="6"/>
        <v>0</v>
      </c>
      <c r="AQ44" s="35">
        <f t="shared" si="7"/>
        <v>0</v>
      </c>
      <c r="AR44" s="36">
        <f t="shared" si="45"/>
        <v>0</v>
      </c>
      <c r="AT44" s="31">
        <f t="shared" si="46"/>
        <v>0</v>
      </c>
      <c r="AU44" s="37"/>
      <c r="AV44" s="33">
        <f t="shared" si="22"/>
        <v>0</v>
      </c>
      <c r="AW44" s="34">
        <f t="shared" si="8"/>
        <v>0</v>
      </c>
      <c r="AX44" s="38">
        <f t="shared" si="23"/>
        <v>0</v>
      </c>
      <c r="AY44" s="36">
        <f t="shared" si="47"/>
        <v>0</v>
      </c>
      <c r="BA44" s="29">
        <f t="shared" si="48"/>
        <v>46539</v>
      </c>
      <c r="BC44" s="39">
        <f t="shared" si="49"/>
        <v>34</v>
      </c>
      <c r="BD44" s="31">
        <f t="shared" si="50"/>
        <v>0</v>
      </c>
      <c r="BE44" s="32"/>
      <c r="BF44" s="33">
        <f t="shared" si="24"/>
        <v>0</v>
      </c>
      <c r="BG44" s="34">
        <f t="shared" si="9"/>
        <v>0</v>
      </c>
      <c r="BH44" s="35">
        <f t="shared" si="10"/>
        <v>0</v>
      </c>
      <c r="BI44" s="36">
        <f t="shared" si="51"/>
        <v>0</v>
      </c>
      <c r="BK44" s="31">
        <f t="shared" si="52"/>
        <v>0</v>
      </c>
      <c r="BL44" s="37"/>
      <c r="BM44" s="33">
        <f t="shared" si="25"/>
        <v>0</v>
      </c>
      <c r="BN44" s="34">
        <f t="shared" si="11"/>
        <v>0</v>
      </c>
      <c r="BO44" s="38">
        <f t="shared" si="26"/>
        <v>0</v>
      </c>
      <c r="BP44" s="36">
        <f t="shared" si="53"/>
        <v>0</v>
      </c>
      <c r="BR44" s="29">
        <f t="shared" si="54"/>
        <v>46539</v>
      </c>
      <c r="BT44" s="39">
        <f t="shared" si="55"/>
        <v>34</v>
      </c>
      <c r="BU44" s="31">
        <f t="shared" si="56"/>
        <v>0</v>
      </c>
      <c r="BV44" s="32"/>
      <c r="BW44" s="33">
        <f t="shared" si="27"/>
        <v>0</v>
      </c>
      <c r="BX44" s="34">
        <f t="shared" si="12"/>
        <v>0</v>
      </c>
      <c r="BY44" s="35">
        <f t="shared" si="13"/>
        <v>0</v>
      </c>
      <c r="BZ44" s="36">
        <f t="shared" si="57"/>
        <v>0</v>
      </c>
      <c r="CB44" s="31">
        <f t="shared" si="58"/>
        <v>0</v>
      </c>
      <c r="CC44" s="37"/>
      <c r="CD44" s="33">
        <f t="shared" si="28"/>
        <v>0</v>
      </c>
      <c r="CE44" s="34">
        <f t="shared" si="14"/>
        <v>0</v>
      </c>
      <c r="CF44" s="38">
        <f t="shared" si="29"/>
        <v>0</v>
      </c>
      <c r="CG44" s="36">
        <f t="shared" si="59"/>
        <v>0</v>
      </c>
    </row>
    <row r="45" spans="2:85" ht="18.75" customHeight="1" x14ac:dyDescent="0.4">
      <c r="B45" s="29">
        <f t="shared" si="30"/>
        <v>46569</v>
      </c>
      <c r="D45" s="39">
        <f t="shared" si="31"/>
        <v>35</v>
      </c>
      <c r="E45" s="31">
        <f t="shared" si="32"/>
        <v>113040590</v>
      </c>
      <c r="F45" s="32"/>
      <c r="G45" s="33">
        <f t="shared" si="15"/>
        <v>214690</v>
      </c>
      <c r="H45" s="34">
        <f t="shared" si="0"/>
        <v>310860</v>
      </c>
      <c r="I45" s="35">
        <f t="shared" si="1"/>
        <v>525550</v>
      </c>
      <c r="J45" s="36">
        <f t="shared" si="33"/>
        <v>11220150</v>
      </c>
      <c r="L45" s="31">
        <f t="shared" si="34"/>
        <v>108666780</v>
      </c>
      <c r="M45" s="37"/>
      <c r="N45" s="33">
        <f t="shared" si="16"/>
        <v>333330</v>
      </c>
      <c r="O45" s="34">
        <f t="shared" si="2"/>
        <v>298830</v>
      </c>
      <c r="P45" s="38">
        <f t="shared" si="17"/>
        <v>632160</v>
      </c>
      <c r="Q45" s="36">
        <f t="shared" si="35"/>
        <v>11004580</v>
      </c>
      <c r="S45" s="29">
        <f t="shared" si="36"/>
        <v>46569</v>
      </c>
      <c r="U45" s="39">
        <f t="shared" si="37"/>
        <v>35</v>
      </c>
      <c r="V45" s="31">
        <f t="shared" si="38"/>
        <v>0</v>
      </c>
      <c r="W45" s="32"/>
      <c r="X45" s="33">
        <f t="shared" si="18"/>
        <v>0</v>
      </c>
      <c r="Y45" s="34">
        <f t="shared" si="3"/>
        <v>0</v>
      </c>
      <c r="Z45" s="35">
        <f t="shared" si="4"/>
        <v>0</v>
      </c>
      <c r="AA45" s="36">
        <f t="shared" si="39"/>
        <v>0</v>
      </c>
      <c r="AC45" s="31">
        <f t="shared" si="40"/>
        <v>0</v>
      </c>
      <c r="AD45" s="37"/>
      <c r="AE45" s="33">
        <f t="shared" si="19"/>
        <v>0</v>
      </c>
      <c r="AF45" s="34">
        <f t="shared" si="5"/>
        <v>0</v>
      </c>
      <c r="AG45" s="38">
        <f t="shared" si="20"/>
        <v>0</v>
      </c>
      <c r="AH45" s="36">
        <f t="shared" si="41"/>
        <v>0</v>
      </c>
      <c r="AJ45" s="29">
        <f t="shared" si="42"/>
        <v>46569</v>
      </c>
      <c r="AL45" s="39">
        <f t="shared" si="43"/>
        <v>35</v>
      </c>
      <c r="AM45" s="31">
        <f t="shared" si="44"/>
        <v>0</v>
      </c>
      <c r="AN45" s="32"/>
      <c r="AO45" s="33">
        <f t="shared" si="21"/>
        <v>0</v>
      </c>
      <c r="AP45" s="34">
        <f t="shared" si="6"/>
        <v>0</v>
      </c>
      <c r="AQ45" s="35">
        <f t="shared" si="7"/>
        <v>0</v>
      </c>
      <c r="AR45" s="36">
        <f t="shared" si="45"/>
        <v>0</v>
      </c>
      <c r="AT45" s="31">
        <f t="shared" si="46"/>
        <v>0</v>
      </c>
      <c r="AU45" s="37"/>
      <c r="AV45" s="33">
        <f t="shared" si="22"/>
        <v>0</v>
      </c>
      <c r="AW45" s="34">
        <f t="shared" si="8"/>
        <v>0</v>
      </c>
      <c r="AX45" s="38">
        <f t="shared" si="23"/>
        <v>0</v>
      </c>
      <c r="AY45" s="36">
        <f t="shared" si="47"/>
        <v>0</v>
      </c>
      <c r="BA45" s="29">
        <f t="shared" si="48"/>
        <v>46569</v>
      </c>
      <c r="BC45" s="39">
        <f t="shared" si="49"/>
        <v>35</v>
      </c>
      <c r="BD45" s="31">
        <f t="shared" si="50"/>
        <v>0</v>
      </c>
      <c r="BE45" s="32"/>
      <c r="BF45" s="33">
        <f t="shared" si="24"/>
        <v>0</v>
      </c>
      <c r="BG45" s="34">
        <f t="shared" si="9"/>
        <v>0</v>
      </c>
      <c r="BH45" s="35">
        <f t="shared" si="10"/>
        <v>0</v>
      </c>
      <c r="BI45" s="36">
        <f t="shared" si="51"/>
        <v>0</v>
      </c>
      <c r="BK45" s="31">
        <f t="shared" si="52"/>
        <v>0</v>
      </c>
      <c r="BL45" s="37"/>
      <c r="BM45" s="33">
        <f t="shared" si="25"/>
        <v>0</v>
      </c>
      <c r="BN45" s="34">
        <f t="shared" si="11"/>
        <v>0</v>
      </c>
      <c r="BO45" s="38">
        <f t="shared" si="26"/>
        <v>0</v>
      </c>
      <c r="BP45" s="36">
        <f t="shared" si="53"/>
        <v>0</v>
      </c>
      <c r="BR45" s="29">
        <f t="shared" si="54"/>
        <v>46569</v>
      </c>
      <c r="BT45" s="39">
        <f t="shared" si="55"/>
        <v>35</v>
      </c>
      <c r="BU45" s="31">
        <f t="shared" si="56"/>
        <v>0</v>
      </c>
      <c r="BV45" s="32"/>
      <c r="BW45" s="33">
        <f t="shared" si="27"/>
        <v>0</v>
      </c>
      <c r="BX45" s="34">
        <f t="shared" si="12"/>
        <v>0</v>
      </c>
      <c r="BY45" s="35">
        <f t="shared" si="13"/>
        <v>0</v>
      </c>
      <c r="BZ45" s="36">
        <f t="shared" si="57"/>
        <v>0</v>
      </c>
      <c r="CB45" s="31">
        <f t="shared" si="58"/>
        <v>0</v>
      </c>
      <c r="CC45" s="37"/>
      <c r="CD45" s="33">
        <f t="shared" si="28"/>
        <v>0</v>
      </c>
      <c r="CE45" s="34">
        <f t="shared" si="14"/>
        <v>0</v>
      </c>
      <c r="CF45" s="38">
        <f t="shared" si="29"/>
        <v>0</v>
      </c>
      <c r="CG45" s="36">
        <f t="shared" si="59"/>
        <v>0</v>
      </c>
    </row>
    <row r="46" spans="2:85" ht="18.75" customHeight="1" x14ac:dyDescent="0.4">
      <c r="B46" s="29">
        <f t="shared" si="30"/>
        <v>46600</v>
      </c>
      <c r="D46" s="39">
        <f t="shared" si="31"/>
        <v>36</v>
      </c>
      <c r="E46" s="31">
        <f t="shared" si="32"/>
        <v>112825900</v>
      </c>
      <c r="F46" s="32"/>
      <c r="G46" s="33">
        <f t="shared" si="15"/>
        <v>215280</v>
      </c>
      <c r="H46" s="34">
        <f t="shared" si="0"/>
        <v>310270</v>
      </c>
      <c r="I46" s="35">
        <f t="shared" si="1"/>
        <v>525550</v>
      </c>
      <c r="J46" s="36">
        <f t="shared" si="33"/>
        <v>11530420</v>
      </c>
      <c r="L46" s="31">
        <f t="shared" si="34"/>
        <v>108333450</v>
      </c>
      <c r="M46" s="37"/>
      <c r="N46" s="33">
        <f t="shared" si="16"/>
        <v>333330</v>
      </c>
      <c r="O46" s="34">
        <f t="shared" si="2"/>
        <v>297920</v>
      </c>
      <c r="P46" s="38">
        <f t="shared" si="17"/>
        <v>631250</v>
      </c>
      <c r="Q46" s="36">
        <f t="shared" si="35"/>
        <v>11302500</v>
      </c>
      <c r="S46" s="29">
        <f t="shared" si="36"/>
        <v>46600</v>
      </c>
      <c r="U46" s="39">
        <f t="shared" si="37"/>
        <v>36</v>
      </c>
      <c r="V46" s="31">
        <f t="shared" si="38"/>
        <v>0</v>
      </c>
      <c r="W46" s="32"/>
      <c r="X46" s="33">
        <f t="shared" si="18"/>
        <v>0</v>
      </c>
      <c r="Y46" s="34">
        <f t="shared" si="3"/>
        <v>0</v>
      </c>
      <c r="Z46" s="35">
        <f t="shared" si="4"/>
        <v>0</v>
      </c>
      <c r="AA46" s="36">
        <f t="shared" si="39"/>
        <v>0</v>
      </c>
      <c r="AC46" s="31">
        <f t="shared" si="40"/>
        <v>0</v>
      </c>
      <c r="AD46" s="37"/>
      <c r="AE46" s="33">
        <f t="shared" si="19"/>
        <v>0</v>
      </c>
      <c r="AF46" s="34">
        <f t="shared" si="5"/>
        <v>0</v>
      </c>
      <c r="AG46" s="38">
        <f t="shared" si="20"/>
        <v>0</v>
      </c>
      <c r="AH46" s="36">
        <f t="shared" si="41"/>
        <v>0</v>
      </c>
      <c r="AJ46" s="29">
        <f t="shared" si="42"/>
        <v>46600</v>
      </c>
      <c r="AL46" s="39">
        <f t="shared" si="43"/>
        <v>36</v>
      </c>
      <c r="AM46" s="31">
        <f t="shared" si="44"/>
        <v>0</v>
      </c>
      <c r="AN46" s="32"/>
      <c r="AO46" s="33">
        <f t="shared" si="21"/>
        <v>0</v>
      </c>
      <c r="AP46" s="34">
        <f t="shared" si="6"/>
        <v>0</v>
      </c>
      <c r="AQ46" s="35">
        <f t="shared" si="7"/>
        <v>0</v>
      </c>
      <c r="AR46" s="36">
        <f t="shared" si="45"/>
        <v>0</v>
      </c>
      <c r="AT46" s="31">
        <f t="shared" si="46"/>
        <v>0</v>
      </c>
      <c r="AU46" s="37"/>
      <c r="AV46" s="33">
        <f t="shared" si="22"/>
        <v>0</v>
      </c>
      <c r="AW46" s="34">
        <f t="shared" si="8"/>
        <v>0</v>
      </c>
      <c r="AX46" s="38">
        <f t="shared" si="23"/>
        <v>0</v>
      </c>
      <c r="AY46" s="36">
        <f t="shared" si="47"/>
        <v>0</v>
      </c>
      <c r="BA46" s="29">
        <f t="shared" si="48"/>
        <v>46600</v>
      </c>
      <c r="BC46" s="39">
        <f t="shared" si="49"/>
        <v>36</v>
      </c>
      <c r="BD46" s="31">
        <f t="shared" si="50"/>
        <v>0</v>
      </c>
      <c r="BE46" s="32"/>
      <c r="BF46" s="33">
        <f t="shared" si="24"/>
        <v>0</v>
      </c>
      <c r="BG46" s="34">
        <f t="shared" si="9"/>
        <v>0</v>
      </c>
      <c r="BH46" s="35">
        <f t="shared" si="10"/>
        <v>0</v>
      </c>
      <c r="BI46" s="36">
        <f t="shared" si="51"/>
        <v>0</v>
      </c>
      <c r="BK46" s="31">
        <f t="shared" si="52"/>
        <v>0</v>
      </c>
      <c r="BL46" s="37"/>
      <c r="BM46" s="33">
        <f t="shared" si="25"/>
        <v>0</v>
      </c>
      <c r="BN46" s="34">
        <f t="shared" si="11"/>
        <v>0</v>
      </c>
      <c r="BO46" s="38">
        <f t="shared" si="26"/>
        <v>0</v>
      </c>
      <c r="BP46" s="36">
        <f t="shared" si="53"/>
        <v>0</v>
      </c>
      <c r="BR46" s="29">
        <f t="shared" si="54"/>
        <v>46600</v>
      </c>
      <c r="BT46" s="39">
        <f t="shared" si="55"/>
        <v>36</v>
      </c>
      <c r="BU46" s="31">
        <f t="shared" si="56"/>
        <v>0</v>
      </c>
      <c r="BV46" s="32"/>
      <c r="BW46" s="33">
        <f t="shared" si="27"/>
        <v>0</v>
      </c>
      <c r="BX46" s="34">
        <f t="shared" si="12"/>
        <v>0</v>
      </c>
      <c r="BY46" s="35">
        <f t="shared" si="13"/>
        <v>0</v>
      </c>
      <c r="BZ46" s="36">
        <f t="shared" si="57"/>
        <v>0</v>
      </c>
      <c r="CB46" s="31">
        <f t="shared" si="58"/>
        <v>0</v>
      </c>
      <c r="CC46" s="37"/>
      <c r="CD46" s="33">
        <f t="shared" si="28"/>
        <v>0</v>
      </c>
      <c r="CE46" s="34">
        <f t="shared" si="14"/>
        <v>0</v>
      </c>
      <c r="CF46" s="38">
        <f t="shared" si="29"/>
        <v>0</v>
      </c>
      <c r="CG46" s="36">
        <f t="shared" si="59"/>
        <v>0</v>
      </c>
    </row>
    <row r="47" spans="2:85" ht="18.75" customHeight="1" x14ac:dyDescent="0.4">
      <c r="B47" s="29">
        <f t="shared" si="30"/>
        <v>46631</v>
      </c>
      <c r="D47" s="39">
        <f t="shared" si="31"/>
        <v>37</v>
      </c>
      <c r="E47" s="31">
        <f t="shared" si="32"/>
        <v>112610620</v>
      </c>
      <c r="F47" s="32"/>
      <c r="G47" s="33">
        <f t="shared" si="15"/>
        <v>215870</v>
      </c>
      <c r="H47" s="34">
        <f t="shared" si="0"/>
        <v>309680</v>
      </c>
      <c r="I47" s="35">
        <f t="shared" si="1"/>
        <v>525550</v>
      </c>
      <c r="J47" s="36">
        <f t="shared" si="33"/>
        <v>11840100</v>
      </c>
      <c r="L47" s="31">
        <f t="shared" si="34"/>
        <v>108000120</v>
      </c>
      <c r="M47" s="37"/>
      <c r="N47" s="33">
        <f t="shared" si="16"/>
        <v>333330</v>
      </c>
      <c r="O47" s="34">
        <f t="shared" si="2"/>
        <v>297000</v>
      </c>
      <c r="P47" s="38">
        <f t="shared" si="17"/>
        <v>630330</v>
      </c>
      <c r="Q47" s="36">
        <f t="shared" si="35"/>
        <v>11599500</v>
      </c>
      <c r="S47" s="29">
        <f t="shared" si="36"/>
        <v>46631</v>
      </c>
      <c r="U47" s="39">
        <f t="shared" si="37"/>
        <v>37</v>
      </c>
      <c r="V47" s="31">
        <f t="shared" si="38"/>
        <v>0</v>
      </c>
      <c r="W47" s="32"/>
      <c r="X47" s="33">
        <f t="shared" si="18"/>
        <v>0</v>
      </c>
      <c r="Y47" s="34">
        <f t="shared" si="3"/>
        <v>0</v>
      </c>
      <c r="Z47" s="35">
        <f t="shared" si="4"/>
        <v>0</v>
      </c>
      <c r="AA47" s="36">
        <f t="shared" si="39"/>
        <v>0</v>
      </c>
      <c r="AC47" s="31">
        <f t="shared" si="40"/>
        <v>0</v>
      </c>
      <c r="AD47" s="37"/>
      <c r="AE47" s="33">
        <f t="shared" si="19"/>
        <v>0</v>
      </c>
      <c r="AF47" s="34">
        <f t="shared" si="5"/>
        <v>0</v>
      </c>
      <c r="AG47" s="38">
        <f t="shared" si="20"/>
        <v>0</v>
      </c>
      <c r="AH47" s="36">
        <f t="shared" si="41"/>
        <v>0</v>
      </c>
      <c r="AJ47" s="29">
        <f t="shared" si="42"/>
        <v>46631</v>
      </c>
      <c r="AL47" s="39">
        <f t="shared" si="43"/>
        <v>37</v>
      </c>
      <c r="AM47" s="31">
        <f t="shared" si="44"/>
        <v>0</v>
      </c>
      <c r="AN47" s="32"/>
      <c r="AO47" s="33">
        <f t="shared" si="21"/>
        <v>0</v>
      </c>
      <c r="AP47" s="34">
        <f t="shared" si="6"/>
        <v>0</v>
      </c>
      <c r="AQ47" s="35">
        <f t="shared" si="7"/>
        <v>0</v>
      </c>
      <c r="AR47" s="36">
        <f t="shared" si="45"/>
        <v>0</v>
      </c>
      <c r="AT47" s="31">
        <f t="shared" si="46"/>
        <v>0</v>
      </c>
      <c r="AU47" s="37"/>
      <c r="AV47" s="33">
        <f t="shared" si="22"/>
        <v>0</v>
      </c>
      <c r="AW47" s="34">
        <f t="shared" si="8"/>
        <v>0</v>
      </c>
      <c r="AX47" s="38">
        <f t="shared" si="23"/>
        <v>0</v>
      </c>
      <c r="AY47" s="36">
        <f t="shared" si="47"/>
        <v>0</v>
      </c>
      <c r="BA47" s="29">
        <f t="shared" si="48"/>
        <v>46631</v>
      </c>
      <c r="BC47" s="39">
        <f t="shared" si="49"/>
        <v>37</v>
      </c>
      <c r="BD47" s="31">
        <f t="shared" si="50"/>
        <v>0</v>
      </c>
      <c r="BE47" s="32"/>
      <c r="BF47" s="33">
        <f t="shared" si="24"/>
        <v>0</v>
      </c>
      <c r="BG47" s="34">
        <f t="shared" si="9"/>
        <v>0</v>
      </c>
      <c r="BH47" s="35">
        <f t="shared" si="10"/>
        <v>0</v>
      </c>
      <c r="BI47" s="36">
        <f t="shared" si="51"/>
        <v>0</v>
      </c>
      <c r="BK47" s="31">
        <f t="shared" si="52"/>
        <v>0</v>
      </c>
      <c r="BL47" s="37"/>
      <c r="BM47" s="33">
        <f t="shared" si="25"/>
        <v>0</v>
      </c>
      <c r="BN47" s="34">
        <f t="shared" si="11"/>
        <v>0</v>
      </c>
      <c r="BO47" s="38">
        <f t="shared" si="26"/>
        <v>0</v>
      </c>
      <c r="BP47" s="36">
        <f t="shared" si="53"/>
        <v>0</v>
      </c>
      <c r="BR47" s="29">
        <f t="shared" si="54"/>
        <v>46631</v>
      </c>
      <c r="BT47" s="39">
        <f t="shared" si="55"/>
        <v>37</v>
      </c>
      <c r="BU47" s="31">
        <f t="shared" si="56"/>
        <v>0</v>
      </c>
      <c r="BV47" s="32"/>
      <c r="BW47" s="33">
        <f t="shared" si="27"/>
        <v>0</v>
      </c>
      <c r="BX47" s="34">
        <f t="shared" si="12"/>
        <v>0</v>
      </c>
      <c r="BY47" s="35">
        <f t="shared" si="13"/>
        <v>0</v>
      </c>
      <c r="BZ47" s="36">
        <f t="shared" si="57"/>
        <v>0</v>
      </c>
      <c r="CB47" s="31">
        <f t="shared" si="58"/>
        <v>0</v>
      </c>
      <c r="CC47" s="37"/>
      <c r="CD47" s="33">
        <f t="shared" si="28"/>
        <v>0</v>
      </c>
      <c r="CE47" s="34">
        <f t="shared" si="14"/>
        <v>0</v>
      </c>
      <c r="CF47" s="38">
        <f t="shared" si="29"/>
        <v>0</v>
      </c>
      <c r="CG47" s="36">
        <f t="shared" si="59"/>
        <v>0</v>
      </c>
    </row>
    <row r="48" spans="2:85" ht="18.75" customHeight="1" x14ac:dyDescent="0.4">
      <c r="B48" s="29">
        <f t="shared" si="30"/>
        <v>46661</v>
      </c>
      <c r="D48" s="39">
        <f t="shared" si="31"/>
        <v>38</v>
      </c>
      <c r="E48" s="31">
        <f t="shared" si="32"/>
        <v>112394750</v>
      </c>
      <c r="F48" s="32"/>
      <c r="G48" s="33">
        <f t="shared" si="15"/>
        <v>216460</v>
      </c>
      <c r="H48" s="34">
        <f t="shared" si="0"/>
        <v>309090</v>
      </c>
      <c r="I48" s="35">
        <f t="shared" si="1"/>
        <v>525550</v>
      </c>
      <c r="J48" s="36">
        <f t="shared" si="33"/>
        <v>12149190</v>
      </c>
      <c r="L48" s="31">
        <f t="shared" si="34"/>
        <v>107666790</v>
      </c>
      <c r="M48" s="37"/>
      <c r="N48" s="33">
        <f t="shared" si="16"/>
        <v>333330</v>
      </c>
      <c r="O48" s="34">
        <f t="shared" si="2"/>
        <v>296080</v>
      </c>
      <c r="P48" s="38">
        <f t="shared" si="17"/>
        <v>629410</v>
      </c>
      <c r="Q48" s="36">
        <f t="shared" si="35"/>
        <v>11895580</v>
      </c>
      <c r="S48" s="29">
        <f t="shared" si="36"/>
        <v>46661</v>
      </c>
      <c r="U48" s="39">
        <f t="shared" si="37"/>
        <v>38</v>
      </c>
      <c r="V48" s="31">
        <f t="shared" si="38"/>
        <v>0</v>
      </c>
      <c r="W48" s="32"/>
      <c r="X48" s="33">
        <f t="shared" si="18"/>
        <v>0</v>
      </c>
      <c r="Y48" s="34">
        <f t="shared" si="3"/>
        <v>0</v>
      </c>
      <c r="Z48" s="35">
        <f t="shared" si="4"/>
        <v>0</v>
      </c>
      <c r="AA48" s="36">
        <f t="shared" si="39"/>
        <v>0</v>
      </c>
      <c r="AC48" s="31">
        <f t="shared" si="40"/>
        <v>0</v>
      </c>
      <c r="AD48" s="37"/>
      <c r="AE48" s="33">
        <f t="shared" si="19"/>
        <v>0</v>
      </c>
      <c r="AF48" s="34">
        <f t="shared" si="5"/>
        <v>0</v>
      </c>
      <c r="AG48" s="38">
        <f t="shared" si="20"/>
        <v>0</v>
      </c>
      <c r="AH48" s="36">
        <f t="shared" si="41"/>
        <v>0</v>
      </c>
      <c r="AJ48" s="29">
        <f t="shared" si="42"/>
        <v>46661</v>
      </c>
      <c r="AL48" s="39">
        <f t="shared" si="43"/>
        <v>38</v>
      </c>
      <c r="AM48" s="31">
        <f t="shared" si="44"/>
        <v>0</v>
      </c>
      <c r="AN48" s="32"/>
      <c r="AO48" s="33">
        <f t="shared" si="21"/>
        <v>0</v>
      </c>
      <c r="AP48" s="34">
        <f t="shared" si="6"/>
        <v>0</v>
      </c>
      <c r="AQ48" s="35">
        <f t="shared" si="7"/>
        <v>0</v>
      </c>
      <c r="AR48" s="36">
        <f t="shared" si="45"/>
        <v>0</v>
      </c>
      <c r="AT48" s="31">
        <f t="shared" si="46"/>
        <v>0</v>
      </c>
      <c r="AU48" s="37"/>
      <c r="AV48" s="33">
        <f t="shared" si="22"/>
        <v>0</v>
      </c>
      <c r="AW48" s="34">
        <f t="shared" si="8"/>
        <v>0</v>
      </c>
      <c r="AX48" s="38">
        <f t="shared" si="23"/>
        <v>0</v>
      </c>
      <c r="AY48" s="36">
        <f t="shared" si="47"/>
        <v>0</v>
      </c>
      <c r="BA48" s="29">
        <f t="shared" si="48"/>
        <v>46661</v>
      </c>
      <c r="BC48" s="39">
        <f t="shared" si="49"/>
        <v>38</v>
      </c>
      <c r="BD48" s="31">
        <f t="shared" si="50"/>
        <v>0</v>
      </c>
      <c r="BE48" s="32"/>
      <c r="BF48" s="33">
        <f t="shared" si="24"/>
        <v>0</v>
      </c>
      <c r="BG48" s="34">
        <f t="shared" si="9"/>
        <v>0</v>
      </c>
      <c r="BH48" s="35">
        <f t="shared" si="10"/>
        <v>0</v>
      </c>
      <c r="BI48" s="36">
        <f t="shared" si="51"/>
        <v>0</v>
      </c>
      <c r="BK48" s="31">
        <f t="shared" si="52"/>
        <v>0</v>
      </c>
      <c r="BL48" s="37"/>
      <c r="BM48" s="33">
        <f t="shared" si="25"/>
        <v>0</v>
      </c>
      <c r="BN48" s="34">
        <f t="shared" si="11"/>
        <v>0</v>
      </c>
      <c r="BO48" s="38">
        <f t="shared" si="26"/>
        <v>0</v>
      </c>
      <c r="BP48" s="36">
        <f t="shared" si="53"/>
        <v>0</v>
      </c>
      <c r="BR48" s="29">
        <f t="shared" si="54"/>
        <v>46661</v>
      </c>
      <c r="BT48" s="39">
        <f t="shared" si="55"/>
        <v>38</v>
      </c>
      <c r="BU48" s="31">
        <f t="shared" si="56"/>
        <v>0</v>
      </c>
      <c r="BV48" s="32"/>
      <c r="BW48" s="33">
        <f t="shared" si="27"/>
        <v>0</v>
      </c>
      <c r="BX48" s="34">
        <f t="shared" si="12"/>
        <v>0</v>
      </c>
      <c r="BY48" s="35">
        <f t="shared" si="13"/>
        <v>0</v>
      </c>
      <c r="BZ48" s="36">
        <f t="shared" si="57"/>
        <v>0</v>
      </c>
      <c r="CB48" s="31">
        <f t="shared" si="58"/>
        <v>0</v>
      </c>
      <c r="CC48" s="37"/>
      <c r="CD48" s="33">
        <f t="shared" si="28"/>
        <v>0</v>
      </c>
      <c r="CE48" s="34">
        <f t="shared" si="14"/>
        <v>0</v>
      </c>
      <c r="CF48" s="38">
        <f t="shared" si="29"/>
        <v>0</v>
      </c>
      <c r="CG48" s="36">
        <f t="shared" si="59"/>
        <v>0</v>
      </c>
    </row>
    <row r="49" spans="2:85" ht="18.75" customHeight="1" x14ac:dyDescent="0.4">
      <c r="B49" s="29">
        <f t="shared" si="30"/>
        <v>46692</v>
      </c>
      <c r="D49" s="39">
        <f t="shared" si="31"/>
        <v>39</v>
      </c>
      <c r="E49" s="31">
        <f t="shared" si="32"/>
        <v>112178290</v>
      </c>
      <c r="F49" s="32"/>
      <c r="G49" s="33">
        <f t="shared" si="15"/>
        <v>217060</v>
      </c>
      <c r="H49" s="34">
        <f t="shared" si="0"/>
        <v>308490</v>
      </c>
      <c r="I49" s="35">
        <f t="shared" si="1"/>
        <v>525550</v>
      </c>
      <c r="J49" s="36">
        <f t="shared" si="33"/>
        <v>12457680</v>
      </c>
      <c r="L49" s="31">
        <f t="shared" si="34"/>
        <v>107333460</v>
      </c>
      <c r="M49" s="37"/>
      <c r="N49" s="33">
        <f t="shared" si="16"/>
        <v>333330</v>
      </c>
      <c r="O49" s="34">
        <f t="shared" si="2"/>
        <v>295170</v>
      </c>
      <c r="P49" s="38">
        <f t="shared" si="17"/>
        <v>628500</v>
      </c>
      <c r="Q49" s="36">
        <f t="shared" si="35"/>
        <v>12190750</v>
      </c>
      <c r="S49" s="29">
        <f t="shared" si="36"/>
        <v>46692</v>
      </c>
      <c r="U49" s="39">
        <f t="shared" si="37"/>
        <v>39</v>
      </c>
      <c r="V49" s="31">
        <f t="shared" si="38"/>
        <v>0</v>
      </c>
      <c r="W49" s="32"/>
      <c r="X49" s="33">
        <f t="shared" si="18"/>
        <v>0</v>
      </c>
      <c r="Y49" s="34">
        <f t="shared" si="3"/>
        <v>0</v>
      </c>
      <c r="Z49" s="35">
        <f t="shared" si="4"/>
        <v>0</v>
      </c>
      <c r="AA49" s="36">
        <f t="shared" si="39"/>
        <v>0</v>
      </c>
      <c r="AC49" s="31">
        <f t="shared" si="40"/>
        <v>0</v>
      </c>
      <c r="AD49" s="37"/>
      <c r="AE49" s="33">
        <f t="shared" si="19"/>
        <v>0</v>
      </c>
      <c r="AF49" s="34">
        <f t="shared" si="5"/>
        <v>0</v>
      </c>
      <c r="AG49" s="38">
        <f t="shared" si="20"/>
        <v>0</v>
      </c>
      <c r="AH49" s="36">
        <f t="shared" si="41"/>
        <v>0</v>
      </c>
      <c r="AJ49" s="29">
        <f t="shared" si="42"/>
        <v>46692</v>
      </c>
      <c r="AL49" s="39">
        <f t="shared" si="43"/>
        <v>39</v>
      </c>
      <c r="AM49" s="31">
        <f t="shared" si="44"/>
        <v>0</v>
      </c>
      <c r="AN49" s="32"/>
      <c r="AO49" s="33">
        <f t="shared" si="21"/>
        <v>0</v>
      </c>
      <c r="AP49" s="34">
        <f t="shared" si="6"/>
        <v>0</v>
      </c>
      <c r="AQ49" s="35">
        <f t="shared" si="7"/>
        <v>0</v>
      </c>
      <c r="AR49" s="36">
        <f t="shared" si="45"/>
        <v>0</v>
      </c>
      <c r="AT49" s="31">
        <f t="shared" si="46"/>
        <v>0</v>
      </c>
      <c r="AU49" s="37"/>
      <c r="AV49" s="33">
        <f t="shared" si="22"/>
        <v>0</v>
      </c>
      <c r="AW49" s="34">
        <f t="shared" si="8"/>
        <v>0</v>
      </c>
      <c r="AX49" s="38">
        <f t="shared" si="23"/>
        <v>0</v>
      </c>
      <c r="AY49" s="36">
        <f t="shared" si="47"/>
        <v>0</v>
      </c>
      <c r="BA49" s="29">
        <f t="shared" si="48"/>
        <v>46692</v>
      </c>
      <c r="BC49" s="39">
        <f t="shared" si="49"/>
        <v>39</v>
      </c>
      <c r="BD49" s="31">
        <f t="shared" si="50"/>
        <v>0</v>
      </c>
      <c r="BE49" s="32"/>
      <c r="BF49" s="33">
        <f t="shared" si="24"/>
        <v>0</v>
      </c>
      <c r="BG49" s="34">
        <f t="shared" si="9"/>
        <v>0</v>
      </c>
      <c r="BH49" s="35">
        <f t="shared" si="10"/>
        <v>0</v>
      </c>
      <c r="BI49" s="36">
        <f t="shared" si="51"/>
        <v>0</v>
      </c>
      <c r="BK49" s="31">
        <f t="shared" si="52"/>
        <v>0</v>
      </c>
      <c r="BL49" s="37"/>
      <c r="BM49" s="33">
        <f t="shared" si="25"/>
        <v>0</v>
      </c>
      <c r="BN49" s="34">
        <f t="shared" si="11"/>
        <v>0</v>
      </c>
      <c r="BO49" s="38">
        <f t="shared" si="26"/>
        <v>0</v>
      </c>
      <c r="BP49" s="36">
        <f t="shared" si="53"/>
        <v>0</v>
      </c>
      <c r="BR49" s="29">
        <f t="shared" si="54"/>
        <v>46692</v>
      </c>
      <c r="BT49" s="39">
        <f t="shared" si="55"/>
        <v>39</v>
      </c>
      <c r="BU49" s="31">
        <f t="shared" si="56"/>
        <v>0</v>
      </c>
      <c r="BV49" s="32"/>
      <c r="BW49" s="33">
        <f t="shared" si="27"/>
        <v>0</v>
      </c>
      <c r="BX49" s="34">
        <f t="shared" si="12"/>
        <v>0</v>
      </c>
      <c r="BY49" s="35">
        <f t="shared" si="13"/>
        <v>0</v>
      </c>
      <c r="BZ49" s="36">
        <f t="shared" si="57"/>
        <v>0</v>
      </c>
      <c r="CB49" s="31">
        <f t="shared" si="58"/>
        <v>0</v>
      </c>
      <c r="CC49" s="37"/>
      <c r="CD49" s="33">
        <f t="shared" si="28"/>
        <v>0</v>
      </c>
      <c r="CE49" s="34">
        <f t="shared" si="14"/>
        <v>0</v>
      </c>
      <c r="CF49" s="38">
        <f t="shared" si="29"/>
        <v>0</v>
      </c>
      <c r="CG49" s="36">
        <f t="shared" si="59"/>
        <v>0</v>
      </c>
    </row>
    <row r="50" spans="2:85" ht="18.75" customHeight="1" x14ac:dyDescent="0.4">
      <c r="B50" s="29">
        <f t="shared" si="30"/>
        <v>46722</v>
      </c>
      <c r="D50" s="39">
        <f t="shared" si="31"/>
        <v>40</v>
      </c>
      <c r="E50" s="31">
        <f t="shared" si="32"/>
        <v>111961230</v>
      </c>
      <c r="F50" s="32"/>
      <c r="G50" s="33">
        <f t="shared" si="15"/>
        <v>217660</v>
      </c>
      <c r="H50" s="34">
        <f t="shared" si="0"/>
        <v>307890</v>
      </c>
      <c r="I50" s="35">
        <f t="shared" si="1"/>
        <v>525550</v>
      </c>
      <c r="J50" s="36">
        <f t="shared" si="33"/>
        <v>12765570</v>
      </c>
      <c r="L50" s="31">
        <f t="shared" si="34"/>
        <v>107000130</v>
      </c>
      <c r="M50" s="37"/>
      <c r="N50" s="33">
        <f t="shared" si="16"/>
        <v>333330</v>
      </c>
      <c r="O50" s="34">
        <f t="shared" si="2"/>
        <v>294250</v>
      </c>
      <c r="P50" s="38">
        <f t="shared" si="17"/>
        <v>627580</v>
      </c>
      <c r="Q50" s="36">
        <f t="shared" si="35"/>
        <v>12485000</v>
      </c>
      <c r="S50" s="29">
        <f t="shared" si="36"/>
        <v>46722</v>
      </c>
      <c r="U50" s="39">
        <f t="shared" si="37"/>
        <v>40</v>
      </c>
      <c r="V50" s="31">
        <f t="shared" si="38"/>
        <v>0</v>
      </c>
      <c r="W50" s="32"/>
      <c r="X50" s="33">
        <f t="shared" si="18"/>
        <v>0</v>
      </c>
      <c r="Y50" s="34">
        <f t="shared" si="3"/>
        <v>0</v>
      </c>
      <c r="Z50" s="35">
        <f t="shared" si="4"/>
        <v>0</v>
      </c>
      <c r="AA50" s="36">
        <f t="shared" si="39"/>
        <v>0</v>
      </c>
      <c r="AC50" s="31">
        <f t="shared" si="40"/>
        <v>0</v>
      </c>
      <c r="AD50" s="37"/>
      <c r="AE50" s="33">
        <f t="shared" si="19"/>
        <v>0</v>
      </c>
      <c r="AF50" s="34">
        <f t="shared" si="5"/>
        <v>0</v>
      </c>
      <c r="AG50" s="38">
        <f t="shared" si="20"/>
        <v>0</v>
      </c>
      <c r="AH50" s="36">
        <f t="shared" si="41"/>
        <v>0</v>
      </c>
      <c r="AJ50" s="29">
        <f t="shared" si="42"/>
        <v>46722</v>
      </c>
      <c r="AL50" s="39">
        <f t="shared" si="43"/>
        <v>40</v>
      </c>
      <c r="AM50" s="31">
        <f t="shared" si="44"/>
        <v>0</v>
      </c>
      <c r="AN50" s="32"/>
      <c r="AO50" s="33">
        <f t="shared" si="21"/>
        <v>0</v>
      </c>
      <c r="AP50" s="34">
        <f t="shared" si="6"/>
        <v>0</v>
      </c>
      <c r="AQ50" s="35">
        <f t="shared" si="7"/>
        <v>0</v>
      </c>
      <c r="AR50" s="36">
        <f t="shared" si="45"/>
        <v>0</v>
      </c>
      <c r="AT50" s="31">
        <f t="shared" si="46"/>
        <v>0</v>
      </c>
      <c r="AU50" s="37"/>
      <c r="AV50" s="33">
        <f t="shared" si="22"/>
        <v>0</v>
      </c>
      <c r="AW50" s="34">
        <f t="shared" si="8"/>
        <v>0</v>
      </c>
      <c r="AX50" s="38">
        <f t="shared" si="23"/>
        <v>0</v>
      </c>
      <c r="AY50" s="36">
        <f t="shared" si="47"/>
        <v>0</v>
      </c>
      <c r="BA50" s="29">
        <f t="shared" si="48"/>
        <v>46722</v>
      </c>
      <c r="BC50" s="39">
        <f t="shared" si="49"/>
        <v>40</v>
      </c>
      <c r="BD50" s="31">
        <f t="shared" si="50"/>
        <v>0</v>
      </c>
      <c r="BE50" s="32"/>
      <c r="BF50" s="33">
        <f t="shared" si="24"/>
        <v>0</v>
      </c>
      <c r="BG50" s="34">
        <f t="shared" si="9"/>
        <v>0</v>
      </c>
      <c r="BH50" s="35">
        <f t="shared" si="10"/>
        <v>0</v>
      </c>
      <c r="BI50" s="36">
        <f t="shared" si="51"/>
        <v>0</v>
      </c>
      <c r="BK50" s="31">
        <f t="shared" si="52"/>
        <v>0</v>
      </c>
      <c r="BL50" s="37"/>
      <c r="BM50" s="33">
        <f t="shared" si="25"/>
        <v>0</v>
      </c>
      <c r="BN50" s="34">
        <f t="shared" si="11"/>
        <v>0</v>
      </c>
      <c r="BO50" s="38">
        <f t="shared" si="26"/>
        <v>0</v>
      </c>
      <c r="BP50" s="36">
        <f t="shared" si="53"/>
        <v>0</v>
      </c>
      <c r="BR50" s="29">
        <f t="shared" si="54"/>
        <v>46722</v>
      </c>
      <c r="BT50" s="39">
        <f t="shared" si="55"/>
        <v>40</v>
      </c>
      <c r="BU50" s="31">
        <f t="shared" si="56"/>
        <v>0</v>
      </c>
      <c r="BV50" s="32"/>
      <c r="BW50" s="33">
        <f t="shared" si="27"/>
        <v>0</v>
      </c>
      <c r="BX50" s="34">
        <f t="shared" si="12"/>
        <v>0</v>
      </c>
      <c r="BY50" s="35">
        <f t="shared" si="13"/>
        <v>0</v>
      </c>
      <c r="BZ50" s="36">
        <f t="shared" si="57"/>
        <v>0</v>
      </c>
      <c r="CB50" s="31">
        <f t="shared" si="58"/>
        <v>0</v>
      </c>
      <c r="CC50" s="37"/>
      <c r="CD50" s="33">
        <f t="shared" si="28"/>
        <v>0</v>
      </c>
      <c r="CE50" s="34">
        <f t="shared" si="14"/>
        <v>0</v>
      </c>
      <c r="CF50" s="38">
        <f t="shared" si="29"/>
        <v>0</v>
      </c>
      <c r="CG50" s="36">
        <f t="shared" si="59"/>
        <v>0</v>
      </c>
    </row>
    <row r="51" spans="2:85" ht="18.75" customHeight="1" x14ac:dyDescent="0.4">
      <c r="B51" s="29">
        <f t="shared" si="30"/>
        <v>46753</v>
      </c>
      <c r="D51" s="39">
        <f t="shared" si="31"/>
        <v>41</v>
      </c>
      <c r="E51" s="31">
        <f t="shared" si="32"/>
        <v>111743570</v>
      </c>
      <c r="F51" s="32"/>
      <c r="G51" s="33">
        <f t="shared" si="15"/>
        <v>218260</v>
      </c>
      <c r="H51" s="34">
        <f t="shared" si="0"/>
        <v>307290</v>
      </c>
      <c r="I51" s="35">
        <f t="shared" si="1"/>
        <v>525550</v>
      </c>
      <c r="J51" s="36">
        <f t="shared" si="33"/>
        <v>13072860</v>
      </c>
      <c r="L51" s="31">
        <f t="shared" si="34"/>
        <v>106666800</v>
      </c>
      <c r="M51" s="37"/>
      <c r="N51" s="33">
        <f t="shared" si="16"/>
        <v>333330</v>
      </c>
      <c r="O51" s="34">
        <f t="shared" si="2"/>
        <v>293330</v>
      </c>
      <c r="P51" s="38">
        <f t="shared" si="17"/>
        <v>626660</v>
      </c>
      <c r="Q51" s="36">
        <f t="shared" si="35"/>
        <v>12778330</v>
      </c>
      <c r="S51" s="29">
        <f t="shared" si="36"/>
        <v>46753</v>
      </c>
      <c r="U51" s="39">
        <f t="shared" si="37"/>
        <v>41</v>
      </c>
      <c r="V51" s="31">
        <f t="shared" si="38"/>
        <v>0</v>
      </c>
      <c r="W51" s="32"/>
      <c r="X51" s="33">
        <f t="shared" si="18"/>
        <v>0</v>
      </c>
      <c r="Y51" s="34">
        <f t="shared" si="3"/>
        <v>0</v>
      </c>
      <c r="Z51" s="35">
        <f t="shared" si="4"/>
        <v>0</v>
      </c>
      <c r="AA51" s="36">
        <f t="shared" si="39"/>
        <v>0</v>
      </c>
      <c r="AC51" s="31">
        <f t="shared" si="40"/>
        <v>0</v>
      </c>
      <c r="AD51" s="37"/>
      <c r="AE51" s="33">
        <f t="shared" si="19"/>
        <v>0</v>
      </c>
      <c r="AF51" s="34">
        <f t="shared" si="5"/>
        <v>0</v>
      </c>
      <c r="AG51" s="38">
        <f t="shared" si="20"/>
        <v>0</v>
      </c>
      <c r="AH51" s="36">
        <f t="shared" si="41"/>
        <v>0</v>
      </c>
      <c r="AJ51" s="29">
        <f t="shared" si="42"/>
        <v>46753</v>
      </c>
      <c r="AL51" s="39">
        <f t="shared" si="43"/>
        <v>41</v>
      </c>
      <c r="AM51" s="31">
        <f t="shared" si="44"/>
        <v>0</v>
      </c>
      <c r="AN51" s="32"/>
      <c r="AO51" s="33">
        <f t="shared" si="21"/>
        <v>0</v>
      </c>
      <c r="AP51" s="34">
        <f t="shared" si="6"/>
        <v>0</v>
      </c>
      <c r="AQ51" s="35">
        <f t="shared" si="7"/>
        <v>0</v>
      </c>
      <c r="AR51" s="36">
        <f t="shared" si="45"/>
        <v>0</v>
      </c>
      <c r="AT51" s="31">
        <f t="shared" si="46"/>
        <v>0</v>
      </c>
      <c r="AU51" s="37"/>
      <c r="AV51" s="33">
        <f t="shared" si="22"/>
        <v>0</v>
      </c>
      <c r="AW51" s="34">
        <f t="shared" si="8"/>
        <v>0</v>
      </c>
      <c r="AX51" s="38">
        <f t="shared" si="23"/>
        <v>0</v>
      </c>
      <c r="AY51" s="36">
        <f t="shared" si="47"/>
        <v>0</v>
      </c>
      <c r="BA51" s="29">
        <f t="shared" si="48"/>
        <v>46753</v>
      </c>
      <c r="BC51" s="39">
        <f t="shared" si="49"/>
        <v>41</v>
      </c>
      <c r="BD51" s="31">
        <f t="shared" si="50"/>
        <v>0</v>
      </c>
      <c r="BE51" s="32"/>
      <c r="BF51" s="33">
        <f t="shared" si="24"/>
        <v>0</v>
      </c>
      <c r="BG51" s="34">
        <f t="shared" si="9"/>
        <v>0</v>
      </c>
      <c r="BH51" s="35">
        <f t="shared" si="10"/>
        <v>0</v>
      </c>
      <c r="BI51" s="36">
        <f t="shared" si="51"/>
        <v>0</v>
      </c>
      <c r="BK51" s="31">
        <f t="shared" si="52"/>
        <v>0</v>
      </c>
      <c r="BL51" s="37"/>
      <c r="BM51" s="33">
        <f t="shared" si="25"/>
        <v>0</v>
      </c>
      <c r="BN51" s="34">
        <f t="shared" si="11"/>
        <v>0</v>
      </c>
      <c r="BO51" s="38">
        <f t="shared" si="26"/>
        <v>0</v>
      </c>
      <c r="BP51" s="36">
        <f t="shared" si="53"/>
        <v>0</v>
      </c>
      <c r="BR51" s="29">
        <f t="shared" si="54"/>
        <v>46753</v>
      </c>
      <c r="BT51" s="39">
        <f t="shared" si="55"/>
        <v>41</v>
      </c>
      <c r="BU51" s="31">
        <f t="shared" si="56"/>
        <v>0</v>
      </c>
      <c r="BV51" s="32"/>
      <c r="BW51" s="33">
        <f t="shared" si="27"/>
        <v>0</v>
      </c>
      <c r="BX51" s="34">
        <f t="shared" si="12"/>
        <v>0</v>
      </c>
      <c r="BY51" s="35">
        <f t="shared" si="13"/>
        <v>0</v>
      </c>
      <c r="BZ51" s="36">
        <f t="shared" si="57"/>
        <v>0</v>
      </c>
      <c r="CB51" s="31">
        <f t="shared" si="58"/>
        <v>0</v>
      </c>
      <c r="CC51" s="37"/>
      <c r="CD51" s="33">
        <f t="shared" si="28"/>
        <v>0</v>
      </c>
      <c r="CE51" s="34">
        <f t="shared" si="14"/>
        <v>0</v>
      </c>
      <c r="CF51" s="38">
        <f t="shared" si="29"/>
        <v>0</v>
      </c>
      <c r="CG51" s="36">
        <f t="shared" si="59"/>
        <v>0</v>
      </c>
    </row>
    <row r="52" spans="2:85" ht="18.75" customHeight="1" x14ac:dyDescent="0.4">
      <c r="B52" s="29">
        <f t="shared" si="30"/>
        <v>46784</v>
      </c>
      <c r="D52" s="39">
        <f t="shared" si="31"/>
        <v>42</v>
      </c>
      <c r="E52" s="31">
        <f t="shared" si="32"/>
        <v>111525310</v>
      </c>
      <c r="F52" s="32"/>
      <c r="G52" s="33">
        <f t="shared" si="15"/>
        <v>218860</v>
      </c>
      <c r="H52" s="34">
        <f t="shared" si="0"/>
        <v>306690</v>
      </c>
      <c r="I52" s="35">
        <f t="shared" si="1"/>
        <v>525550</v>
      </c>
      <c r="J52" s="36">
        <f t="shared" si="33"/>
        <v>13379550</v>
      </c>
      <c r="L52" s="31">
        <f t="shared" si="34"/>
        <v>106333470</v>
      </c>
      <c r="M52" s="37"/>
      <c r="N52" s="33">
        <f t="shared" si="16"/>
        <v>333330</v>
      </c>
      <c r="O52" s="34">
        <f t="shared" si="2"/>
        <v>292420</v>
      </c>
      <c r="P52" s="38">
        <f t="shared" si="17"/>
        <v>625750</v>
      </c>
      <c r="Q52" s="36">
        <f t="shared" si="35"/>
        <v>13070750</v>
      </c>
      <c r="S52" s="29">
        <f t="shared" si="36"/>
        <v>46784</v>
      </c>
      <c r="U52" s="39">
        <f t="shared" si="37"/>
        <v>42</v>
      </c>
      <c r="V52" s="31">
        <f t="shared" si="38"/>
        <v>0</v>
      </c>
      <c r="W52" s="32"/>
      <c r="X52" s="33">
        <f t="shared" si="18"/>
        <v>0</v>
      </c>
      <c r="Y52" s="34">
        <f t="shared" si="3"/>
        <v>0</v>
      </c>
      <c r="Z52" s="35">
        <f t="shared" si="4"/>
        <v>0</v>
      </c>
      <c r="AA52" s="36">
        <f t="shared" si="39"/>
        <v>0</v>
      </c>
      <c r="AC52" s="31">
        <f t="shared" si="40"/>
        <v>0</v>
      </c>
      <c r="AD52" s="37"/>
      <c r="AE52" s="33">
        <f t="shared" si="19"/>
        <v>0</v>
      </c>
      <c r="AF52" s="34">
        <f t="shared" si="5"/>
        <v>0</v>
      </c>
      <c r="AG52" s="38">
        <f t="shared" si="20"/>
        <v>0</v>
      </c>
      <c r="AH52" s="36">
        <f t="shared" si="41"/>
        <v>0</v>
      </c>
      <c r="AJ52" s="29">
        <f t="shared" si="42"/>
        <v>46784</v>
      </c>
      <c r="AL52" s="39">
        <f t="shared" si="43"/>
        <v>42</v>
      </c>
      <c r="AM52" s="31">
        <f t="shared" si="44"/>
        <v>0</v>
      </c>
      <c r="AN52" s="32"/>
      <c r="AO52" s="33">
        <f t="shared" si="21"/>
        <v>0</v>
      </c>
      <c r="AP52" s="34">
        <f t="shared" si="6"/>
        <v>0</v>
      </c>
      <c r="AQ52" s="35">
        <f t="shared" si="7"/>
        <v>0</v>
      </c>
      <c r="AR52" s="36">
        <f t="shared" si="45"/>
        <v>0</v>
      </c>
      <c r="AT52" s="31">
        <f t="shared" si="46"/>
        <v>0</v>
      </c>
      <c r="AU52" s="37"/>
      <c r="AV52" s="33">
        <f t="shared" si="22"/>
        <v>0</v>
      </c>
      <c r="AW52" s="34">
        <f t="shared" si="8"/>
        <v>0</v>
      </c>
      <c r="AX52" s="38">
        <f t="shared" si="23"/>
        <v>0</v>
      </c>
      <c r="AY52" s="36">
        <f t="shared" si="47"/>
        <v>0</v>
      </c>
      <c r="BA52" s="29">
        <f t="shared" si="48"/>
        <v>46784</v>
      </c>
      <c r="BC52" s="39">
        <f t="shared" si="49"/>
        <v>42</v>
      </c>
      <c r="BD52" s="31">
        <f t="shared" si="50"/>
        <v>0</v>
      </c>
      <c r="BE52" s="32"/>
      <c r="BF52" s="33">
        <f t="shared" si="24"/>
        <v>0</v>
      </c>
      <c r="BG52" s="34">
        <f t="shared" si="9"/>
        <v>0</v>
      </c>
      <c r="BH52" s="35">
        <f t="shared" si="10"/>
        <v>0</v>
      </c>
      <c r="BI52" s="36">
        <f t="shared" si="51"/>
        <v>0</v>
      </c>
      <c r="BK52" s="31">
        <f t="shared" si="52"/>
        <v>0</v>
      </c>
      <c r="BL52" s="37"/>
      <c r="BM52" s="33">
        <f t="shared" si="25"/>
        <v>0</v>
      </c>
      <c r="BN52" s="34">
        <f t="shared" si="11"/>
        <v>0</v>
      </c>
      <c r="BO52" s="38">
        <f t="shared" si="26"/>
        <v>0</v>
      </c>
      <c r="BP52" s="36">
        <f t="shared" si="53"/>
        <v>0</v>
      </c>
      <c r="BR52" s="29">
        <f t="shared" si="54"/>
        <v>46784</v>
      </c>
      <c r="BT52" s="39">
        <f t="shared" si="55"/>
        <v>42</v>
      </c>
      <c r="BU52" s="31">
        <f t="shared" si="56"/>
        <v>0</v>
      </c>
      <c r="BV52" s="32"/>
      <c r="BW52" s="33">
        <f t="shared" si="27"/>
        <v>0</v>
      </c>
      <c r="BX52" s="34">
        <f t="shared" si="12"/>
        <v>0</v>
      </c>
      <c r="BY52" s="35">
        <f t="shared" si="13"/>
        <v>0</v>
      </c>
      <c r="BZ52" s="36">
        <f t="shared" si="57"/>
        <v>0</v>
      </c>
      <c r="CB52" s="31">
        <f t="shared" si="58"/>
        <v>0</v>
      </c>
      <c r="CC52" s="37"/>
      <c r="CD52" s="33">
        <f t="shared" si="28"/>
        <v>0</v>
      </c>
      <c r="CE52" s="34">
        <f t="shared" si="14"/>
        <v>0</v>
      </c>
      <c r="CF52" s="38">
        <f t="shared" si="29"/>
        <v>0</v>
      </c>
      <c r="CG52" s="36">
        <f t="shared" si="59"/>
        <v>0</v>
      </c>
    </row>
    <row r="53" spans="2:85" ht="18.75" customHeight="1" x14ac:dyDescent="0.4">
      <c r="B53" s="29">
        <f t="shared" si="30"/>
        <v>46813</v>
      </c>
      <c r="D53" s="39">
        <f t="shared" si="31"/>
        <v>43</v>
      </c>
      <c r="E53" s="31">
        <f t="shared" si="32"/>
        <v>111306450</v>
      </c>
      <c r="F53" s="32"/>
      <c r="G53" s="33">
        <f t="shared" si="15"/>
        <v>219460</v>
      </c>
      <c r="H53" s="34">
        <f t="shared" si="0"/>
        <v>306090</v>
      </c>
      <c r="I53" s="35">
        <f t="shared" si="1"/>
        <v>525550</v>
      </c>
      <c r="J53" s="36">
        <f t="shared" si="33"/>
        <v>13685640</v>
      </c>
      <c r="L53" s="31">
        <f t="shared" si="34"/>
        <v>106000140</v>
      </c>
      <c r="M53" s="37"/>
      <c r="N53" s="33">
        <f t="shared" si="16"/>
        <v>333330</v>
      </c>
      <c r="O53" s="34">
        <f t="shared" si="2"/>
        <v>291500</v>
      </c>
      <c r="P53" s="38">
        <f t="shared" si="17"/>
        <v>624830</v>
      </c>
      <c r="Q53" s="36">
        <f t="shared" si="35"/>
        <v>13362250</v>
      </c>
      <c r="S53" s="29">
        <f t="shared" si="36"/>
        <v>46813</v>
      </c>
      <c r="U53" s="39">
        <f t="shared" si="37"/>
        <v>43</v>
      </c>
      <c r="V53" s="31">
        <f t="shared" si="38"/>
        <v>0</v>
      </c>
      <c r="W53" s="32"/>
      <c r="X53" s="33">
        <f t="shared" si="18"/>
        <v>0</v>
      </c>
      <c r="Y53" s="34">
        <f t="shared" si="3"/>
        <v>0</v>
      </c>
      <c r="Z53" s="35">
        <f t="shared" si="4"/>
        <v>0</v>
      </c>
      <c r="AA53" s="36">
        <f t="shared" si="39"/>
        <v>0</v>
      </c>
      <c r="AC53" s="31">
        <f t="shared" si="40"/>
        <v>0</v>
      </c>
      <c r="AD53" s="37"/>
      <c r="AE53" s="33">
        <f t="shared" si="19"/>
        <v>0</v>
      </c>
      <c r="AF53" s="34">
        <f t="shared" si="5"/>
        <v>0</v>
      </c>
      <c r="AG53" s="38">
        <f t="shared" si="20"/>
        <v>0</v>
      </c>
      <c r="AH53" s="36">
        <f t="shared" si="41"/>
        <v>0</v>
      </c>
      <c r="AJ53" s="29">
        <f t="shared" si="42"/>
        <v>46813</v>
      </c>
      <c r="AL53" s="39">
        <f t="shared" si="43"/>
        <v>43</v>
      </c>
      <c r="AM53" s="31">
        <f t="shared" si="44"/>
        <v>0</v>
      </c>
      <c r="AN53" s="32"/>
      <c r="AO53" s="33">
        <f t="shared" si="21"/>
        <v>0</v>
      </c>
      <c r="AP53" s="34">
        <f t="shared" si="6"/>
        <v>0</v>
      </c>
      <c r="AQ53" s="35">
        <f t="shared" si="7"/>
        <v>0</v>
      </c>
      <c r="AR53" s="36">
        <f t="shared" si="45"/>
        <v>0</v>
      </c>
      <c r="AT53" s="31">
        <f t="shared" si="46"/>
        <v>0</v>
      </c>
      <c r="AU53" s="37"/>
      <c r="AV53" s="33">
        <f t="shared" si="22"/>
        <v>0</v>
      </c>
      <c r="AW53" s="34">
        <f t="shared" si="8"/>
        <v>0</v>
      </c>
      <c r="AX53" s="38">
        <f t="shared" si="23"/>
        <v>0</v>
      </c>
      <c r="AY53" s="36">
        <f t="shared" si="47"/>
        <v>0</v>
      </c>
      <c r="BA53" s="29">
        <f t="shared" si="48"/>
        <v>46813</v>
      </c>
      <c r="BC53" s="39">
        <f t="shared" si="49"/>
        <v>43</v>
      </c>
      <c r="BD53" s="31">
        <f t="shared" si="50"/>
        <v>0</v>
      </c>
      <c r="BE53" s="32"/>
      <c r="BF53" s="33">
        <f t="shared" si="24"/>
        <v>0</v>
      </c>
      <c r="BG53" s="34">
        <f t="shared" si="9"/>
        <v>0</v>
      </c>
      <c r="BH53" s="35">
        <f t="shared" si="10"/>
        <v>0</v>
      </c>
      <c r="BI53" s="36">
        <f t="shared" si="51"/>
        <v>0</v>
      </c>
      <c r="BK53" s="31">
        <f t="shared" si="52"/>
        <v>0</v>
      </c>
      <c r="BL53" s="37"/>
      <c r="BM53" s="33">
        <f t="shared" si="25"/>
        <v>0</v>
      </c>
      <c r="BN53" s="34">
        <f t="shared" si="11"/>
        <v>0</v>
      </c>
      <c r="BO53" s="38">
        <f t="shared" si="26"/>
        <v>0</v>
      </c>
      <c r="BP53" s="36">
        <f t="shared" si="53"/>
        <v>0</v>
      </c>
      <c r="BR53" s="29">
        <f t="shared" si="54"/>
        <v>46813</v>
      </c>
      <c r="BT53" s="39">
        <f t="shared" si="55"/>
        <v>43</v>
      </c>
      <c r="BU53" s="31">
        <f t="shared" si="56"/>
        <v>0</v>
      </c>
      <c r="BV53" s="32"/>
      <c r="BW53" s="33">
        <f t="shared" si="27"/>
        <v>0</v>
      </c>
      <c r="BX53" s="34">
        <f t="shared" si="12"/>
        <v>0</v>
      </c>
      <c r="BY53" s="35">
        <f t="shared" si="13"/>
        <v>0</v>
      </c>
      <c r="BZ53" s="36">
        <f t="shared" si="57"/>
        <v>0</v>
      </c>
      <c r="CB53" s="31">
        <f t="shared" si="58"/>
        <v>0</v>
      </c>
      <c r="CC53" s="37"/>
      <c r="CD53" s="33">
        <f t="shared" si="28"/>
        <v>0</v>
      </c>
      <c r="CE53" s="34">
        <f t="shared" si="14"/>
        <v>0</v>
      </c>
      <c r="CF53" s="38">
        <f t="shared" si="29"/>
        <v>0</v>
      </c>
      <c r="CG53" s="36">
        <f t="shared" si="59"/>
        <v>0</v>
      </c>
    </row>
    <row r="54" spans="2:85" ht="18.75" customHeight="1" x14ac:dyDescent="0.4">
      <c r="B54" s="29">
        <f t="shared" si="30"/>
        <v>46844</v>
      </c>
      <c r="D54" s="39">
        <f t="shared" si="31"/>
        <v>44</v>
      </c>
      <c r="E54" s="31">
        <f t="shared" si="32"/>
        <v>111086990</v>
      </c>
      <c r="F54" s="32"/>
      <c r="G54" s="33">
        <f t="shared" si="15"/>
        <v>220060</v>
      </c>
      <c r="H54" s="34">
        <f t="shared" si="0"/>
        <v>305490</v>
      </c>
      <c r="I54" s="35">
        <f t="shared" si="1"/>
        <v>525550</v>
      </c>
      <c r="J54" s="36">
        <f t="shared" si="33"/>
        <v>13991130</v>
      </c>
      <c r="L54" s="31">
        <f t="shared" si="34"/>
        <v>105666810</v>
      </c>
      <c r="M54" s="37"/>
      <c r="N54" s="33">
        <f t="shared" si="16"/>
        <v>333330</v>
      </c>
      <c r="O54" s="34">
        <f t="shared" si="2"/>
        <v>290580</v>
      </c>
      <c r="P54" s="38">
        <f t="shared" si="17"/>
        <v>623910</v>
      </c>
      <c r="Q54" s="36">
        <f t="shared" si="35"/>
        <v>13652830</v>
      </c>
      <c r="S54" s="29">
        <f t="shared" si="36"/>
        <v>46844</v>
      </c>
      <c r="U54" s="39">
        <f t="shared" si="37"/>
        <v>44</v>
      </c>
      <c r="V54" s="31">
        <f t="shared" si="38"/>
        <v>0</v>
      </c>
      <c r="W54" s="32"/>
      <c r="X54" s="33">
        <f t="shared" si="18"/>
        <v>0</v>
      </c>
      <c r="Y54" s="34">
        <f t="shared" si="3"/>
        <v>0</v>
      </c>
      <c r="Z54" s="35">
        <f t="shared" si="4"/>
        <v>0</v>
      </c>
      <c r="AA54" s="36">
        <f t="shared" si="39"/>
        <v>0</v>
      </c>
      <c r="AC54" s="31">
        <f t="shared" si="40"/>
        <v>0</v>
      </c>
      <c r="AD54" s="37"/>
      <c r="AE54" s="33">
        <f t="shared" si="19"/>
        <v>0</v>
      </c>
      <c r="AF54" s="34">
        <f t="shared" si="5"/>
        <v>0</v>
      </c>
      <c r="AG54" s="38">
        <f t="shared" si="20"/>
        <v>0</v>
      </c>
      <c r="AH54" s="36">
        <f t="shared" si="41"/>
        <v>0</v>
      </c>
      <c r="AJ54" s="29">
        <f t="shared" si="42"/>
        <v>46844</v>
      </c>
      <c r="AL54" s="39">
        <f t="shared" si="43"/>
        <v>44</v>
      </c>
      <c r="AM54" s="31">
        <f t="shared" si="44"/>
        <v>0</v>
      </c>
      <c r="AN54" s="32"/>
      <c r="AO54" s="33">
        <f t="shared" si="21"/>
        <v>0</v>
      </c>
      <c r="AP54" s="34">
        <f t="shared" si="6"/>
        <v>0</v>
      </c>
      <c r="AQ54" s="35">
        <f t="shared" si="7"/>
        <v>0</v>
      </c>
      <c r="AR54" s="36">
        <f t="shared" si="45"/>
        <v>0</v>
      </c>
      <c r="AT54" s="31">
        <f t="shared" si="46"/>
        <v>0</v>
      </c>
      <c r="AU54" s="37"/>
      <c r="AV54" s="33">
        <f t="shared" si="22"/>
        <v>0</v>
      </c>
      <c r="AW54" s="34">
        <f t="shared" si="8"/>
        <v>0</v>
      </c>
      <c r="AX54" s="38">
        <f t="shared" si="23"/>
        <v>0</v>
      </c>
      <c r="AY54" s="36">
        <f t="shared" si="47"/>
        <v>0</v>
      </c>
      <c r="BA54" s="29">
        <f t="shared" si="48"/>
        <v>46844</v>
      </c>
      <c r="BC54" s="39">
        <f t="shared" si="49"/>
        <v>44</v>
      </c>
      <c r="BD54" s="31">
        <f t="shared" si="50"/>
        <v>0</v>
      </c>
      <c r="BE54" s="32"/>
      <c r="BF54" s="33">
        <f t="shared" si="24"/>
        <v>0</v>
      </c>
      <c r="BG54" s="34">
        <f t="shared" si="9"/>
        <v>0</v>
      </c>
      <c r="BH54" s="35">
        <f t="shared" si="10"/>
        <v>0</v>
      </c>
      <c r="BI54" s="36">
        <f t="shared" si="51"/>
        <v>0</v>
      </c>
      <c r="BK54" s="31">
        <f t="shared" si="52"/>
        <v>0</v>
      </c>
      <c r="BL54" s="37"/>
      <c r="BM54" s="33">
        <f t="shared" si="25"/>
        <v>0</v>
      </c>
      <c r="BN54" s="34">
        <f t="shared" si="11"/>
        <v>0</v>
      </c>
      <c r="BO54" s="38">
        <f t="shared" si="26"/>
        <v>0</v>
      </c>
      <c r="BP54" s="36">
        <f t="shared" si="53"/>
        <v>0</v>
      </c>
      <c r="BR54" s="29">
        <f t="shared" si="54"/>
        <v>46844</v>
      </c>
      <c r="BT54" s="39">
        <f t="shared" si="55"/>
        <v>44</v>
      </c>
      <c r="BU54" s="31">
        <f t="shared" si="56"/>
        <v>0</v>
      </c>
      <c r="BV54" s="32"/>
      <c r="BW54" s="33">
        <f t="shared" si="27"/>
        <v>0</v>
      </c>
      <c r="BX54" s="34">
        <f t="shared" si="12"/>
        <v>0</v>
      </c>
      <c r="BY54" s="35">
        <f t="shared" si="13"/>
        <v>0</v>
      </c>
      <c r="BZ54" s="36">
        <f t="shared" si="57"/>
        <v>0</v>
      </c>
      <c r="CB54" s="31">
        <f t="shared" si="58"/>
        <v>0</v>
      </c>
      <c r="CC54" s="37"/>
      <c r="CD54" s="33">
        <f t="shared" si="28"/>
        <v>0</v>
      </c>
      <c r="CE54" s="34">
        <f t="shared" si="14"/>
        <v>0</v>
      </c>
      <c r="CF54" s="38">
        <f t="shared" si="29"/>
        <v>0</v>
      </c>
      <c r="CG54" s="36">
        <f t="shared" si="59"/>
        <v>0</v>
      </c>
    </row>
    <row r="55" spans="2:85" ht="18.75" customHeight="1" x14ac:dyDescent="0.4">
      <c r="B55" s="29">
        <f t="shared" si="30"/>
        <v>46874</v>
      </c>
      <c r="D55" s="39">
        <f t="shared" si="31"/>
        <v>45</v>
      </c>
      <c r="E55" s="31">
        <f t="shared" si="32"/>
        <v>110866930</v>
      </c>
      <c r="F55" s="32"/>
      <c r="G55" s="33">
        <f t="shared" si="15"/>
        <v>220670</v>
      </c>
      <c r="H55" s="34">
        <f t="shared" si="0"/>
        <v>304880</v>
      </c>
      <c r="I55" s="35">
        <f t="shared" si="1"/>
        <v>525550</v>
      </c>
      <c r="J55" s="36">
        <f t="shared" si="33"/>
        <v>14296010</v>
      </c>
      <c r="L55" s="31">
        <f t="shared" si="34"/>
        <v>105333480</v>
      </c>
      <c r="M55" s="37"/>
      <c r="N55" s="33">
        <f t="shared" si="16"/>
        <v>333330</v>
      </c>
      <c r="O55" s="34">
        <f t="shared" si="2"/>
        <v>289670</v>
      </c>
      <c r="P55" s="38">
        <f t="shared" si="17"/>
        <v>623000</v>
      </c>
      <c r="Q55" s="36">
        <f t="shared" si="35"/>
        <v>13942500</v>
      </c>
      <c r="S55" s="29">
        <f t="shared" si="36"/>
        <v>46874</v>
      </c>
      <c r="U55" s="39">
        <f t="shared" si="37"/>
        <v>45</v>
      </c>
      <c r="V55" s="31">
        <f t="shared" si="38"/>
        <v>0</v>
      </c>
      <c r="W55" s="32"/>
      <c r="X55" s="33">
        <f t="shared" si="18"/>
        <v>0</v>
      </c>
      <c r="Y55" s="34">
        <f t="shared" si="3"/>
        <v>0</v>
      </c>
      <c r="Z55" s="35">
        <f t="shared" si="4"/>
        <v>0</v>
      </c>
      <c r="AA55" s="36">
        <f t="shared" si="39"/>
        <v>0</v>
      </c>
      <c r="AC55" s="31">
        <f t="shared" si="40"/>
        <v>0</v>
      </c>
      <c r="AD55" s="37"/>
      <c r="AE55" s="33">
        <f t="shared" si="19"/>
        <v>0</v>
      </c>
      <c r="AF55" s="34">
        <f t="shared" si="5"/>
        <v>0</v>
      </c>
      <c r="AG55" s="38">
        <f t="shared" si="20"/>
        <v>0</v>
      </c>
      <c r="AH55" s="36">
        <f t="shared" si="41"/>
        <v>0</v>
      </c>
      <c r="AJ55" s="29">
        <f t="shared" si="42"/>
        <v>46874</v>
      </c>
      <c r="AL55" s="39">
        <f t="shared" si="43"/>
        <v>45</v>
      </c>
      <c r="AM55" s="31">
        <f t="shared" si="44"/>
        <v>0</v>
      </c>
      <c r="AN55" s="32"/>
      <c r="AO55" s="33">
        <f t="shared" si="21"/>
        <v>0</v>
      </c>
      <c r="AP55" s="34">
        <f t="shared" si="6"/>
        <v>0</v>
      </c>
      <c r="AQ55" s="35">
        <f t="shared" si="7"/>
        <v>0</v>
      </c>
      <c r="AR55" s="36">
        <f t="shared" si="45"/>
        <v>0</v>
      </c>
      <c r="AT55" s="31">
        <f t="shared" si="46"/>
        <v>0</v>
      </c>
      <c r="AU55" s="37"/>
      <c r="AV55" s="33">
        <f t="shared" si="22"/>
        <v>0</v>
      </c>
      <c r="AW55" s="34">
        <f t="shared" si="8"/>
        <v>0</v>
      </c>
      <c r="AX55" s="38">
        <f t="shared" si="23"/>
        <v>0</v>
      </c>
      <c r="AY55" s="36">
        <f t="shared" si="47"/>
        <v>0</v>
      </c>
      <c r="BA55" s="29">
        <f t="shared" si="48"/>
        <v>46874</v>
      </c>
      <c r="BC55" s="39">
        <f t="shared" si="49"/>
        <v>45</v>
      </c>
      <c r="BD55" s="31">
        <f t="shared" si="50"/>
        <v>0</v>
      </c>
      <c r="BE55" s="32"/>
      <c r="BF55" s="33">
        <f t="shared" si="24"/>
        <v>0</v>
      </c>
      <c r="BG55" s="34">
        <f t="shared" si="9"/>
        <v>0</v>
      </c>
      <c r="BH55" s="35">
        <f t="shared" si="10"/>
        <v>0</v>
      </c>
      <c r="BI55" s="36">
        <f t="shared" si="51"/>
        <v>0</v>
      </c>
      <c r="BK55" s="31">
        <f t="shared" si="52"/>
        <v>0</v>
      </c>
      <c r="BL55" s="37"/>
      <c r="BM55" s="33">
        <f t="shared" si="25"/>
        <v>0</v>
      </c>
      <c r="BN55" s="34">
        <f t="shared" si="11"/>
        <v>0</v>
      </c>
      <c r="BO55" s="38">
        <f t="shared" si="26"/>
        <v>0</v>
      </c>
      <c r="BP55" s="36">
        <f t="shared" si="53"/>
        <v>0</v>
      </c>
      <c r="BR55" s="29">
        <f t="shared" si="54"/>
        <v>46874</v>
      </c>
      <c r="BT55" s="39">
        <f t="shared" si="55"/>
        <v>45</v>
      </c>
      <c r="BU55" s="31">
        <f t="shared" si="56"/>
        <v>0</v>
      </c>
      <c r="BV55" s="32"/>
      <c r="BW55" s="33">
        <f t="shared" si="27"/>
        <v>0</v>
      </c>
      <c r="BX55" s="34">
        <f t="shared" si="12"/>
        <v>0</v>
      </c>
      <c r="BY55" s="35">
        <f t="shared" si="13"/>
        <v>0</v>
      </c>
      <c r="BZ55" s="36">
        <f t="shared" si="57"/>
        <v>0</v>
      </c>
      <c r="CB55" s="31">
        <f t="shared" si="58"/>
        <v>0</v>
      </c>
      <c r="CC55" s="37"/>
      <c r="CD55" s="33">
        <f t="shared" si="28"/>
        <v>0</v>
      </c>
      <c r="CE55" s="34">
        <f t="shared" si="14"/>
        <v>0</v>
      </c>
      <c r="CF55" s="38">
        <f t="shared" si="29"/>
        <v>0</v>
      </c>
      <c r="CG55" s="36">
        <f t="shared" si="59"/>
        <v>0</v>
      </c>
    </row>
    <row r="56" spans="2:85" ht="18.75" customHeight="1" x14ac:dyDescent="0.4">
      <c r="B56" s="29">
        <f t="shared" si="30"/>
        <v>46905</v>
      </c>
      <c r="D56" s="39">
        <f t="shared" si="31"/>
        <v>46</v>
      </c>
      <c r="E56" s="31">
        <f t="shared" si="32"/>
        <v>110646260</v>
      </c>
      <c r="F56" s="32"/>
      <c r="G56" s="33">
        <f t="shared" si="15"/>
        <v>221270</v>
      </c>
      <c r="H56" s="34">
        <f t="shared" si="0"/>
        <v>304280</v>
      </c>
      <c r="I56" s="35">
        <f t="shared" si="1"/>
        <v>525550</v>
      </c>
      <c r="J56" s="36">
        <f t="shared" si="33"/>
        <v>14600290</v>
      </c>
      <c r="L56" s="31">
        <f t="shared" si="34"/>
        <v>105000150</v>
      </c>
      <c r="M56" s="37"/>
      <c r="N56" s="33">
        <f t="shared" si="16"/>
        <v>333330</v>
      </c>
      <c r="O56" s="34">
        <f t="shared" si="2"/>
        <v>288750</v>
      </c>
      <c r="P56" s="38">
        <f t="shared" si="17"/>
        <v>622080</v>
      </c>
      <c r="Q56" s="36">
        <f t="shared" si="35"/>
        <v>14231250</v>
      </c>
      <c r="S56" s="29">
        <f t="shared" si="36"/>
        <v>46905</v>
      </c>
      <c r="U56" s="39">
        <f t="shared" si="37"/>
        <v>46</v>
      </c>
      <c r="V56" s="31">
        <f t="shared" si="38"/>
        <v>0</v>
      </c>
      <c r="W56" s="32"/>
      <c r="X56" s="33">
        <f t="shared" si="18"/>
        <v>0</v>
      </c>
      <c r="Y56" s="34">
        <f t="shared" si="3"/>
        <v>0</v>
      </c>
      <c r="Z56" s="35">
        <f t="shared" si="4"/>
        <v>0</v>
      </c>
      <c r="AA56" s="36">
        <f t="shared" si="39"/>
        <v>0</v>
      </c>
      <c r="AC56" s="31">
        <f t="shared" si="40"/>
        <v>0</v>
      </c>
      <c r="AD56" s="37"/>
      <c r="AE56" s="33">
        <f t="shared" si="19"/>
        <v>0</v>
      </c>
      <c r="AF56" s="34">
        <f t="shared" si="5"/>
        <v>0</v>
      </c>
      <c r="AG56" s="38">
        <f t="shared" si="20"/>
        <v>0</v>
      </c>
      <c r="AH56" s="36">
        <f t="shared" si="41"/>
        <v>0</v>
      </c>
      <c r="AJ56" s="29">
        <f t="shared" si="42"/>
        <v>46905</v>
      </c>
      <c r="AL56" s="39">
        <f t="shared" si="43"/>
        <v>46</v>
      </c>
      <c r="AM56" s="31">
        <f t="shared" si="44"/>
        <v>0</v>
      </c>
      <c r="AN56" s="32"/>
      <c r="AO56" s="33">
        <f t="shared" si="21"/>
        <v>0</v>
      </c>
      <c r="AP56" s="34">
        <f t="shared" si="6"/>
        <v>0</v>
      </c>
      <c r="AQ56" s="35">
        <f t="shared" si="7"/>
        <v>0</v>
      </c>
      <c r="AR56" s="36">
        <f t="shared" si="45"/>
        <v>0</v>
      </c>
      <c r="AT56" s="31">
        <f t="shared" si="46"/>
        <v>0</v>
      </c>
      <c r="AU56" s="37"/>
      <c r="AV56" s="33">
        <f t="shared" si="22"/>
        <v>0</v>
      </c>
      <c r="AW56" s="34">
        <f t="shared" si="8"/>
        <v>0</v>
      </c>
      <c r="AX56" s="38">
        <f t="shared" si="23"/>
        <v>0</v>
      </c>
      <c r="AY56" s="36">
        <f t="shared" si="47"/>
        <v>0</v>
      </c>
      <c r="BA56" s="29">
        <f t="shared" si="48"/>
        <v>46905</v>
      </c>
      <c r="BC56" s="39">
        <f t="shared" si="49"/>
        <v>46</v>
      </c>
      <c r="BD56" s="31">
        <f t="shared" si="50"/>
        <v>0</v>
      </c>
      <c r="BE56" s="32"/>
      <c r="BF56" s="33">
        <f t="shared" si="24"/>
        <v>0</v>
      </c>
      <c r="BG56" s="34">
        <f t="shared" si="9"/>
        <v>0</v>
      </c>
      <c r="BH56" s="35">
        <f t="shared" si="10"/>
        <v>0</v>
      </c>
      <c r="BI56" s="36">
        <f t="shared" si="51"/>
        <v>0</v>
      </c>
      <c r="BK56" s="31">
        <f t="shared" si="52"/>
        <v>0</v>
      </c>
      <c r="BL56" s="37"/>
      <c r="BM56" s="33">
        <f t="shared" si="25"/>
        <v>0</v>
      </c>
      <c r="BN56" s="34">
        <f t="shared" si="11"/>
        <v>0</v>
      </c>
      <c r="BO56" s="38">
        <f t="shared" si="26"/>
        <v>0</v>
      </c>
      <c r="BP56" s="36">
        <f t="shared" si="53"/>
        <v>0</v>
      </c>
      <c r="BR56" s="29">
        <f t="shared" si="54"/>
        <v>46905</v>
      </c>
      <c r="BT56" s="39">
        <f t="shared" si="55"/>
        <v>46</v>
      </c>
      <c r="BU56" s="31">
        <f t="shared" si="56"/>
        <v>0</v>
      </c>
      <c r="BV56" s="32"/>
      <c r="BW56" s="33">
        <f t="shared" si="27"/>
        <v>0</v>
      </c>
      <c r="BX56" s="34">
        <f t="shared" si="12"/>
        <v>0</v>
      </c>
      <c r="BY56" s="35">
        <f t="shared" si="13"/>
        <v>0</v>
      </c>
      <c r="BZ56" s="36">
        <f t="shared" si="57"/>
        <v>0</v>
      </c>
      <c r="CB56" s="31">
        <f t="shared" si="58"/>
        <v>0</v>
      </c>
      <c r="CC56" s="37"/>
      <c r="CD56" s="33">
        <f t="shared" si="28"/>
        <v>0</v>
      </c>
      <c r="CE56" s="34">
        <f t="shared" si="14"/>
        <v>0</v>
      </c>
      <c r="CF56" s="38">
        <f t="shared" si="29"/>
        <v>0</v>
      </c>
      <c r="CG56" s="36">
        <f t="shared" si="59"/>
        <v>0</v>
      </c>
    </row>
    <row r="57" spans="2:85" ht="18.75" customHeight="1" x14ac:dyDescent="0.4">
      <c r="B57" s="29">
        <f t="shared" si="30"/>
        <v>46935</v>
      </c>
      <c r="D57" s="39">
        <f t="shared" si="31"/>
        <v>47</v>
      </c>
      <c r="E57" s="31">
        <f t="shared" si="32"/>
        <v>110424990</v>
      </c>
      <c r="F57" s="32"/>
      <c r="G57" s="33">
        <f t="shared" si="15"/>
        <v>221880</v>
      </c>
      <c r="H57" s="34">
        <f t="shared" si="0"/>
        <v>303670</v>
      </c>
      <c r="I57" s="35">
        <f t="shared" si="1"/>
        <v>525550</v>
      </c>
      <c r="J57" s="36">
        <f t="shared" si="33"/>
        <v>14903960</v>
      </c>
      <c r="L57" s="31">
        <f t="shared" si="34"/>
        <v>104666820</v>
      </c>
      <c r="M57" s="37"/>
      <c r="N57" s="33">
        <f t="shared" si="16"/>
        <v>333330</v>
      </c>
      <c r="O57" s="34">
        <f t="shared" si="2"/>
        <v>287830</v>
      </c>
      <c r="P57" s="38">
        <f t="shared" si="17"/>
        <v>621160</v>
      </c>
      <c r="Q57" s="36">
        <f t="shared" si="35"/>
        <v>14519080</v>
      </c>
      <c r="S57" s="29">
        <f t="shared" si="36"/>
        <v>46935</v>
      </c>
      <c r="U57" s="39">
        <f t="shared" si="37"/>
        <v>47</v>
      </c>
      <c r="V57" s="31">
        <f t="shared" si="38"/>
        <v>0</v>
      </c>
      <c r="W57" s="32"/>
      <c r="X57" s="33">
        <f t="shared" si="18"/>
        <v>0</v>
      </c>
      <c r="Y57" s="34">
        <f t="shared" si="3"/>
        <v>0</v>
      </c>
      <c r="Z57" s="35">
        <f t="shared" si="4"/>
        <v>0</v>
      </c>
      <c r="AA57" s="36">
        <f t="shared" si="39"/>
        <v>0</v>
      </c>
      <c r="AC57" s="31">
        <f t="shared" si="40"/>
        <v>0</v>
      </c>
      <c r="AD57" s="37"/>
      <c r="AE57" s="33">
        <f t="shared" si="19"/>
        <v>0</v>
      </c>
      <c r="AF57" s="34">
        <f t="shared" si="5"/>
        <v>0</v>
      </c>
      <c r="AG57" s="38">
        <f t="shared" si="20"/>
        <v>0</v>
      </c>
      <c r="AH57" s="36">
        <f t="shared" si="41"/>
        <v>0</v>
      </c>
      <c r="AJ57" s="29">
        <f t="shared" si="42"/>
        <v>46935</v>
      </c>
      <c r="AL57" s="39">
        <f t="shared" si="43"/>
        <v>47</v>
      </c>
      <c r="AM57" s="31">
        <f t="shared" si="44"/>
        <v>0</v>
      </c>
      <c r="AN57" s="32"/>
      <c r="AO57" s="33">
        <f t="shared" si="21"/>
        <v>0</v>
      </c>
      <c r="AP57" s="34">
        <f t="shared" si="6"/>
        <v>0</v>
      </c>
      <c r="AQ57" s="35">
        <f t="shared" si="7"/>
        <v>0</v>
      </c>
      <c r="AR57" s="36">
        <f t="shared" si="45"/>
        <v>0</v>
      </c>
      <c r="AT57" s="31">
        <f t="shared" si="46"/>
        <v>0</v>
      </c>
      <c r="AU57" s="37"/>
      <c r="AV57" s="33">
        <f t="shared" si="22"/>
        <v>0</v>
      </c>
      <c r="AW57" s="34">
        <f t="shared" si="8"/>
        <v>0</v>
      </c>
      <c r="AX57" s="38">
        <f t="shared" si="23"/>
        <v>0</v>
      </c>
      <c r="AY57" s="36">
        <f t="shared" si="47"/>
        <v>0</v>
      </c>
      <c r="BA57" s="29">
        <f t="shared" si="48"/>
        <v>46935</v>
      </c>
      <c r="BC57" s="39">
        <f t="shared" si="49"/>
        <v>47</v>
      </c>
      <c r="BD57" s="31">
        <f t="shared" si="50"/>
        <v>0</v>
      </c>
      <c r="BE57" s="32"/>
      <c r="BF57" s="33">
        <f t="shared" si="24"/>
        <v>0</v>
      </c>
      <c r="BG57" s="34">
        <f t="shared" si="9"/>
        <v>0</v>
      </c>
      <c r="BH57" s="35">
        <f t="shared" si="10"/>
        <v>0</v>
      </c>
      <c r="BI57" s="36">
        <f t="shared" si="51"/>
        <v>0</v>
      </c>
      <c r="BK57" s="31">
        <f t="shared" si="52"/>
        <v>0</v>
      </c>
      <c r="BL57" s="37"/>
      <c r="BM57" s="33">
        <f t="shared" si="25"/>
        <v>0</v>
      </c>
      <c r="BN57" s="34">
        <f t="shared" si="11"/>
        <v>0</v>
      </c>
      <c r="BO57" s="38">
        <f t="shared" si="26"/>
        <v>0</v>
      </c>
      <c r="BP57" s="36">
        <f t="shared" si="53"/>
        <v>0</v>
      </c>
      <c r="BR57" s="29">
        <f t="shared" si="54"/>
        <v>46935</v>
      </c>
      <c r="BT57" s="39">
        <f t="shared" si="55"/>
        <v>47</v>
      </c>
      <c r="BU57" s="31">
        <f t="shared" si="56"/>
        <v>0</v>
      </c>
      <c r="BV57" s="32"/>
      <c r="BW57" s="33">
        <f t="shared" si="27"/>
        <v>0</v>
      </c>
      <c r="BX57" s="34">
        <f t="shared" si="12"/>
        <v>0</v>
      </c>
      <c r="BY57" s="35">
        <f t="shared" si="13"/>
        <v>0</v>
      </c>
      <c r="BZ57" s="36">
        <f t="shared" si="57"/>
        <v>0</v>
      </c>
      <c r="CB57" s="31">
        <f t="shared" si="58"/>
        <v>0</v>
      </c>
      <c r="CC57" s="37"/>
      <c r="CD57" s="33">
        <f t="shared" si="28"/>
        <v>0</v>
      </c>
      <c r="CE57" s="34">
        <f t="shared" si="14"/>
        <v>0</v>
      </c>
      <c r="CF57" s="38">
        <f t="shared" si="29"/>
        <v>0</v>
      </c>
      <c r="CG57" s="36">
        <f t="shared" si="59"/>
        <v>0</v>
      </c>
    </row>
    <row r="58" spans="2:85" ht="18.75" customHeight="1" x14ac:dyDescent="0.4">
      <c r="B58" s="29">
        <f t="shared" si="30"/>
        <v>46966</v>
      </c>
      <c r="D58" s="39">
        <f t="shared" si="31"/>
        <v>48</v>
      </c>
      <c r="E58" s="31">
        <f t="shared" si="32"/>
        <v>110203110</v>
      </c>
      <c r="F58" s="32"/>
      <c r="G58" s="33">
        <f t="shared" si="15"/>
        <v>222490</v>
      </c>
      <c r="H58" s="34">
        <f t="shared" si="0"/>
        <v>303060</v>
      </c>
      <c r="I58" s="35">
        <f t="shared" si="1"/>
        <v>525550</v>
      </c>
      <c r="J58" s="36">
        <f t="shared" si="33"/>
        <v>15207020</v>
      </c>
      <c r="L58" s="31">
        <f t="shared" si="34"/>
        <v>104333490</v>
      </c>
      <c r="M58" s="37"/>
      <c r="N58" s="33">
        <f t="shared" si="16"/>
        <v>333330</v>
      </c>
      <c r="O58" s="34">
        <f t="shared" si="2"/>
        <v>286920</v>
      </c>
      <c r="P58" s="38">
        <f t="shared" si="17"/>
        <v>620250</v>
      </c>
      <c r="Q58" s="36">
        <f t="shared" si="35"/>
        <v>14806000</v>
      </c>
      <c r="S58" s="29">
        <f t="shared" si="36"/>
        <v>46966</v>
      </c>
      <c r="U58" s="39">
        <f t="shared" si="37"/>
        <v>48</v>
      </c>
      <c r="V58" s="31">
        <f t="shared" si="38"/>
        <v>0</v>
      </c>
      <c r="W58" s="32"/>
      <c r="X58" s="33">
        <f t="shared" si="18"/>
        <v>0</v>
      </c>
      <c r="Y58" s="34">
        <f t="shared" si="3"/>
        <v>0</v>
      </c>
      <c r="Z58" s="35">
        <f t="shared" si="4"/>
        <v>0</v>
      </c>
      <c r="AA58" s="36">
        <f t="shared" si="39"/>
        <v>0</v>
      </c>
      <c r="AC58" s="31">
        <f t="shared" si="40"/>
        <v>0</v>
      </c>
      <c r="AD58" s="37"/>
      <c r="AE58" s="33">
        <f t="shared" si="19"/>
        <v>0</v>
      </c>
      <c r="AF58" s="34">
        <f t="shared" si="5"/>
        <v>0</v>
      </c>
      <c r="AG58" s="38">
        <f t="shared" si="20"/>
        <v>0</v>
      </c>
      <c r="AH58" s="36">
        <f t="shared" si="41"/>
        <v>0</v>
      </c>
      <c r="AJ58" s="29">
        <f t="shared" si="42"/>
        <v>46966</v>
      </c>
      <c r="AL58" s="39">
        <f t="shared" si="43"/>
        <v>48</v>
      </c>
      <c r="AM58" s="31">
        <f t="shared" si="44"/>
        <v>0</v>
      </c>
      <c r="AN58" s="32"/>
      <c r="AO58" s="33">
        <f t="shared" si="21"/>
        <v>0</v>
      </c>
      <c r="AP58" s="34">
        <f t="shared" si="6"/>
        <v>0</v>
      </c>
      <c r="AQ58" s="35">
        <f t="shared" si="7"/>
        <v>0</v>
      </c>
      <c r="AR58" s="36">
        <f t="shared" si="45"/>
        <v>0</v>
      </c>
      <c r="AT58" s="31">
        <f t="shared" si="46"/>
        <v>0</v>
      </c>
      <c r="AU58" s="37"/>
      <c r="AV58" s="33">
        <f t="shared" si="22"/>
        <v>0</v>
      </c>
      <c r="AW58" s="34">
        <f t="shared" si="8"/>
        <v>0</v>
      </c>
      <c r="AX58" s="38">
        <f t="shared" si="23"/>
        <v>0</v>
      </c>
      <c r="AY58" s="36">
        <f t="shared" si="47"/>
        <v>0</v>
      </c>
      <c r="BA58" s="29">
        <f t="shared" si="48"/>
        <v>46966</v>
      </c>
      <c r="BC58" s="39">
        <f t="shared" si="49"/>
        <v>48</v>
      </c>
      <c r="BD58" s="31">
        <f t="shared" si="50"/>
        <v>0</v>
      </c>
      <c r="BE58" s="32"/>
      <c r="BF58" s="33">
        <f t="shared" si="24"/>
        <v>0</v>
      </c>
      <c r="BG58" s="34">
        <f t="shared" si="9"/>
        <v>0</v>
      </c>
      <c r="BH58" s="35">
        <f t="shared" si="10"/>
        <v>0</v>
      </c>
      <c r="BI58" s="36">
        <f t="shared" si="51"/>
        <v>0</v>
      </c>
      <c r="BK58" s="31">
        <f t="shared" si="52"/>
        <v>0</v>
      </c>
      <c r="BL58" s="37"/>
      <c r="BM58" s="33">
        <f t="shared" si="25"/>
        <v>0</v>
      </c>
      <c r="BN58" s="34">
        <f t="shared" si="11"/>
        <v>0</v>
      </c>
      <c r="BO58" s="38">
        <f t="shared" si="26"/>
        <v>0</v>
      </c>
      <c r="BP58" s="36">
        <f t="shared" si="53"/>
        <v>0</v>
      </c>
      <c r="BR58" s="29">
        <f t="shared" si="54"/>
        <v>46966</v>
      </c>
      <c r="BT58" s="39">
        <f t="shared" si="55"/>
        <v>48</v>
      </c>
      <c r="BU58" s="31">
        <f t="shared" si="56"/>
        <v>0</v>
      </c>
      <c r="BV58" s="32"/>
      <c r="BW58" s="33">
        <f t="shared" si="27"/>
        <v>0</v>
      </c>
      <c r="BX58" s="34">
        <f t="shared" si="12"/>
        <v>0</v>
      </c>
      <c r="BY58" s="35">
        <f t="shared" si="13"/>
        <v>0</v>
      </c>
      <c r="BZ58" s="36">
        <f t="shared" si="57"/>
        <v>0</v>
      </c>
      <c r="CB58" s="31">
        <f t="shared" si="58"/>
        <v>0</v>
      </c>
      <c r="CC58" s="37"/>
      <c r="CD58" s="33">
        <f t="shared" si="28"/>
        <v>0</v>
      </c>
      <c r="CE58" s="34">
        <f t="shared" si="14"/>
        <v>0</v>
      </c>
      <c r="CF58" s="38">
        <f t="shared" si="29"/>
        <v>0</v>
      </c>
      <c r="CG58" s="36">
        <f t="shared" si="59"/>
        <v>0</v>
      </c>
    </row>
    <row r="59" spans="2:85" ht="18.75" customHeight="1" x14ac:dyDescent="0.4">
      <c r="B59" s="29">
        <f t="shared" si="30"/>
        <v>46997</v>
      </c>
      <c r="D59" s="39">
        <f t="shared" si="31"/>
        <v>49</v>
      </c>
      <c r="E59" s="31">
        <f t="shared" si="32"/>
        <v>109980620</v>
      </c>
      <c r="F59" s="32"/>
      <c r="G59" s="33">
        <f t="shared" si="15"/>
        <v>223100</v>
      </c>
      <c r="H59" s="34">
        <f t="shared" si="0"/>
        <v>302450</v>
      </c>
      <c r="I59" s="35">
        <f t="shared" si="1"/>
        <v>525550</v>
      </c>
      <c r="J59" s="36">
        <f t="shared" si="33"/>
        <v>15509470</v>
      </c>
      <c r="L59" s="31">
        <f t="shared" si="34"/>
        <v>104000160</v>
      </c>
      <c r="M59" s="37"/>
      <c r="N59" s="33">
        <f t="shared" si="16"/>
        <v>333330</v>
      </c>
      <c r="O59" s="34">
        <f t="shared" si="2"/>
        <v>286000</v>
      </c>
      <c r="P59" s="38">
        <f t="shared" si="17"/>
        <v>619330</v>
      </c>
      <c r="Q59" s="36">
        <f t="shared" si="35"/>
        <v>15092000</v>
      </c>
      <c r="S59" s="29">
        <f t="shared" si="36"/>
        <v>46997</v>
      </c>
      <c r="U59" s="39">
        <f t="shared" si="37"/>
        <v>49</v>
      </c>
      <c r="V59" s="31">
        <f t="shared" si="38"/>
        <v>0</v>
      </c>
      <c r="W59" s="32"/>
      <c r="X59" s="33">
        <f t="shared" si="18"/>
        <v>0</v>
      </c>
      <c r="Y59" s="34">
        <f t="shared" si="3"/>
        <v>0</v>
      </c>
      <c r="Z59" s="35">
        <f t="shared" si="4"/>
        <v>0</v>
      </c>
      <c r="AA59" s="36">
        <f t="shared" si="39"/>
        <v>0</v>
      </c>
      <c r="AC59" s="31">
        <f t="shared" si="40"/>
        <v>0</v>
      </c>
      <c r="AD59" s="37"/>
      <c r="AE59" s="33">
        <f t="shared" si="19"/>
        <v>0</v>
      </c>
      <c r="AF59" s="34">
        <f t="shared" si="5"/>
        <v>0</v>
      </c>
      <c r="AG59" s="38">
        <f t="shared" si="20"/>
        <v>0</v>
      </c>
      <c r="AH59" s="36">
        <f t="shared" si="41"/>
        <v>0</v>
      </c>
      <c r="AJ59" s="29">
        <f t="shared" si="42"/>
        <v>46997</v>
      </c>
      <c r="AL59" s="39">
        <f t="shared" si="43"/>
        <v>49</v>
      </c>
      <c r="AM59" s="31">
        <f t="shared" si="44"/>
        <v>0</v>
      </c>
      <c r="AN59" s="32"/>
      <c r="AO59" s="33">
        <f t="shared" si="21"/>
        <v>0</v>
      </c>
      <c r="AP59" s="34">
        <f t="shared" si="6"/>
        <v>0</v>
      </c>
      <c r="AQ59" s="35">
        <f t="shared" si="7"/>
        <v>0</v>
      </c>
      <c r="AR59" s="36">
        <f t="shared" si="45"/>
        <v>0</v>
      </c>
      <c r="AT59" s="31">
        <f t="shared" si="46"/>
        <v>0</v>
      </c>
      <c r="AU59" s="37"/>
      <c r="AV59" s="33">
        <f t="shared" si="22"/>
        <v>0</v>
      </c>
      <c r="AW59" s="34">
        <f t="shared" si="8"/>
        <v>0</v>
      </c>
      <c r="AX59" s="38">
        <f t="shared" si="23"/>
        <v>0</v>
      </c>
      <c r="AY59" s="36">
        <f t="shared" si="47"/>
        <v>0</v>
      </c>
      <c r="BA59" s="29">
        <f t="shared" si="48"/>
        <v>46997</v>
      </c>
      <c r="BC59" s="39">
        <f t="shared" si="49"/>
        <v>49</v>
      </c>
      <c r="BD59" s="31">
        <f t="shared" si="50"/>
        <v>0</v>
      </c>
      <c r="BE59" s="32"/>
      <c r="BF59" s="33">
        <f t="shared" si="24"/>
        <v>0</v>
      </c>
      <c r="BG59" s="34">
        <f t="shared" si="9"/>
        <v>0</v>
      </c>
      <c r="BH59" s="35">
        <f t="shared" si="10"/>
        <v>0</v>
      </c>
      <c r="BI59" s="36">
        <f t="shared" si="51"/>
        <v>0</v>
      </c>
      <c r="BK59" s="31">
        <f t="shared" si="52"/>
        <v>0</v>
      </c>
      <c r="BL59" s="37"/>
      <c r="BM59" s="33">
        <f t="shared" si="25"/>
        <v>0</v>
      </c>
      <c r="BN59" s="34">
        <f t="shared" si="11"/>
        <v>0</v>
      </c>
      <c r="BO59" s="38">
        <f t="shared" si="26"/>
        <v>0</v>
      </c>
      <c r="BP59" s="36">
        <f t="shared" si="53"/>
        <v>0</v>
      </c>
      <c r="BR59" s="29">
        <f t="shared" si="54"/>
        <v>46997</v>
      </c>
      <c r="BT59" s="39">
        <f t="shared" si="55"/>
        <v>49</v>
      </c>
      <c r="BU59" s="31">
        <f t="shared" si="56"/>
        <v>0</v>
      </c>
      <c r="BV59" s="32"/>
      <c r="BW59" s="33">
        <f t="shared" si="27"/>
        <v>0</v>
      </c>
      <c r="BX59" s="34">
        <f t="shared" si="12"/>
        <v>0</v>
      </c>
      <c r="BY59" s="35">
        <f t="shared" si="13"/>
        <v>0</v>
      </c>
      <c r="BZ59" s="36">
        <f t="shared" si="57"/>
        <v>0</v>
      </c>
      <c r="CB59" s="31">
        <f t="shared" si="58"/>
        <v>0</v>
      </c>
      <c r="CC59" s="37"/>
      <c r="CD59" s="33">
        <f t="shared" si="28"/>
        <v>0</v>
      </c>
      <c r="CE59" s="34">
        <f t="shared" si="14"/>
        <v>0</v>
      </c>
      <c r="CF59" s="38">
        <f t="shared" si="29"/>
        <v>0</v>
      </c>
      <c r="CG59" s="36">
        <f t="shared" si="59"/>
        <v>0</v>
      </c>
    </row>
    <row r="60" spans="2:85" ht="18.75" customHeight="1" x14ac:dyDescent="0.4">
      <c r="B60" s="29">
        <f t="shared" si="30"/>
        <v>47027</v>
      </c>
      <c r="D60" s="39">
        <f t="shared" si="31"/>
        <v>50</v>
      </c>
      <c r="E60" s="31">
        <f t="shared" si="32"/>
        <v>109757520</v>
      </c>
      <c r="F60" s="32"/>
      <c r="G60" s="33">
        <f t="shared" si="15"/>
        <v>223720</v>
      </c>
      <c r="H60" s="34">
        <f t="shared" si="0"/>
        <v>301830</v>
      </c>
      <c r="I60" s="35">
        <f t="shared" si="1"/>
        <v>525550</v>
      </c>
      <c r="J60" s="36">
        <f t="shared" si="33"/>
        <v>15811300</v>
      </c>
      <c r="L60" s="31">
        <f t="shared" si="34"/>
        <v>103666830</v>
      </c>
      <c r="M60" s="37"/>
      <c r="N60" s="33">
        <f t="shared" si="16"/>
        <v>333330</v>
      </c>
      <c r="O60" s="34">
        <f t="shared" si="2"/>
        <v>285080</v>
      </c>
      <c r="P60" s="38">
        <f t="shared" si="17"/>
        <v>618410</v>
      </c>
      <c r="Q60" s="36">
        <f t="shared" si="35"/>
        <v>15377080</v>
      </c>
      <c r="S60" s="29">
        <f t="shared" si="36"/>
        <v>47027</v>
      </c>
      <c r="U60" s="39">
        <f t="shared" si="37"/>
        <v>50</v>
      </c>
      <c r="V60" s="31">
        <f t="shared" si="38"/>
        <v>0</v>
      </c>
      <c r="W60" s="32"/>
      <c r="X60" s="33">
        <f t="shared" si="18"/>
        <v>0</v>
      </c>
      <c r="Y60" s="34">
        <f t="shared" si="3"/>
        <v>0</v>
      </c>
      <c r="Z60" s="35">
        <f t="shared" si="4"/>
        <v>0</v>
      </c>
      <c r="AA60" s="36">
        <f t="shared" si="39"/>
        <v>0</v>
      </c>
      <c r="AC60" s="31">
        <f t="shared" si="40"/>
        <v>0</v>
      </c>
      <c r="AD60" s="37"/>
      <c r="AE60" s="33">
        <f t="shared" si="19"/>
        <v>0</v>
      </c>
      <c r="AF60" s="34">
        <f t="shared" si="5"/>
        <v>0</v>
      </c>
      <c r="AG60" s="38">
        <f t="shared" si="20"/>
        <v>0</v>
      </c>
      <c r="AH60" s="36">
        <f t="shared" si="41"/>
        <v>0</v>
      </c>
      <c r="AJ60" s="29">
        <f t="shared" si="42"/>
        <v>47027</v>
      </c>
      <c r="AL60" s="39">
        <f t="shared" si="43"/>
        <v>50</v>
      </c>
      <c r="AM60" s="31">
        <f t="shared" si="44"/>
        <v>0</v>
      </c>
      <c r="AN60" s="32"/>
      <c r="AO60" s="33">
        <f t="shared" si="21"/>
        <v>0</v>
      </c>
      <c r="AP60" s="34">
        <f t="shared" si="6"/>
        <v>0</v>
      </c>
      <c r="AQ60" s="35">
        <f t="shared" si="7"/>
        <v>0</v>
      </c>
      <c r="AR60" s="36">
        <f t="shared" si="45"/>
        <v>0</v>
      </c>
      <c r="AT60" s="31">
        <f t="shared" si="46"/>
        <v>0</v>
      </c>
      <c r="AU60" s="37"/>
      <c r="AV60" s="33">
        <f t="shared" si="22"/>
        <v>0</v>
      </c>
      <c r="AW60" s="34">
        <f t="shared" si="8"/>
        <v>0</v>
      </c>
      <c r="AX60" s="38">
        <f t="shared" si="23"/>
        <v>0</v>
      </c>
      <c r="AY60" s="36">
        <f t="shared" si="47"/>
        <v>0</v>
      </c>
      <c r="BA60" s="29">
        <f t="shared" si="48"/>
        <v>47027</v>
      </c>
      <c r="BC60" s="39">
        <f t="shared" si="49"/>
        <v>50</v>
      </c>
      <c r="BD60" s="31">
        <f t="shared" si="50"/>
        <v>0</v>
      </c>
      <c r="BE60" s="32"/>
      <c r="BF60" s="33">
        <f t="shared" si="24"/>
        <v>0</v>
      </c>
      <c r="BG60" s="34">
        <f t="shared" si="9"/>
        <v>0</v>
      </c>
      <c r="BH60" s="35">
        <f t="shared" si="10"/>
        <v>0</v>
      </c>
      <c r="BI60" s="36">
        <f t="shared" si="51"/>
        <v>0</v>
      </c>
      <c r="BK60" s="31">
        <f t="shared" si="52"/>
        <v>0</v>
      </c>
      <c r="BL60" s="37"/>
      <c r="BM60" s="33">
        <f t="shared" si="25"/>
        <v>0</v>
      </c>
      <c r="BN60" s="34">
        <f t="shared" si="11"/>
        <v>0</v>
      </c>
      <c r="BO60" s="38">
        <f t="shared" si="26"/>
        <v>0</v>
      </c>
      <c r="BP60" s="36">
        <f t="shared" si="53"/>
        <v>0</v>
      </c>
      <c r="BR60" s="29">
        <f t="shared" si="54"/>
        <v>47027</v>
      </c>
      <c r="BT60" s="39">
        <f t="shared" si="55"/>
        <v>50</v>
      </c>
      <c r="BU60" s="31">
        <f t="shared" si="56"/>
        <v>0</v>
      </c>
      <c r="BV60" s="32"/>
      <c r="BW60" s="33">
        <f t="shared" si="27"/>
        <v>0</v>
      </c>
      <c r="BX60" s="34">
        <f t="shared" si="12"/>
        <v>0</v>
      </c>
      <c r="BY60" s="35">
        <f t="shared" si="13"/>
        <v>0</v>
      </c>
      <c r="BZ60" s="36">
        <f t="shared" si="57"/>
        <v>0</v>
      </c>
      <c r="CB60" s="31">
        <f t="shared" si="58"/>
        <v>0</v>
      </c>
      <c r="CC60" s="37"/>
      <c r="CD60" s="33">
        <f t="shared" si="28"/>
        <v>0</v>
      </c>
      <c r="CE60" s="34">
        <f t="shared" si="14"/>
        <v>0</v>
      </c>
      <c r="CF60" s="38">
        <f t="shared" si="29"/>
        <v>0</v>
      </c>
      <c r="CG60" s="36">
        <f t="shared" si="59"/>
        <v>0</v>
      </c>
    </row>
    <row r="61" spans="2:85" ht="18.75" customHeight="1" x14ac:dyDescent="0.4">
      <c r="B61" s="29">
        <f t="shared" si="30"/>
        <v>47058</v>
      </c>
      <c r="D61" s="39">
        <f t="shared" si="31"/>
        <v>51</v>
      </c>
      <c r="E61" s="31">
        <f t="shared" si="32"/>
        <v>109533800</v>
      </c>
      <c r="F61" s="32"/>
      <c r="G61" s="33">
        <f t="shared" si="15"/>
        <v>224330</v>
      </c>
      <c r="H61" s="34">
        <f t="shared" si="0"/>
        <v>301220</v>
      </c>
      <c r="I61" s="35">
        <f t="shared" si="1"/>
        <v>525550</v>
      </c>
      <c r="J61" s="36">
        <f t="shared" si="33"/>
        <v>16112520</v>
      </c>
      <c r="L61" s="31">
        <f t="shared" si="34"/>
        <v>103333500</v>
      </c>
      <c r="M61" s="37"/>
      <c r="N61" s="33">
        <f t="shared" si="16"/>
        <v>333330</v>
      </c>
      <c r="O61" s="34">
        <f t="shared" si="2"/>
        <v>284170</v>
      </c>
      <c r="P61" s="38">
        <f t="shared" si="17"/>
        <v>617500</v>
      </c>
      <c r="Q61" s="36">
        <f t="shared" si="35"/>
        <v>15661250</v>
      </c>
      <c r="S61" s="29">
        <f t="shared" si="36"/>
        <v>47058</v>
      </c>
      <c r="U61" s="39">
        <f t="shared" si="37"/>
        <v>51</v>
      </c>
      <c r="V61" s="31">
        <f t="shared" si="38"/>
        <v>0</v>
      </c>
      <c r="W61" s="32"/>
      <c r="X61" s="33">
        <f t="shared" si="18"/>
        <v>0</v>
      </c>
      <c r="Y61" s="34">
        <f t="shared" si="3"/>
        <v>0</v>
      </c>
      <c r="Z61" s="35">
        <f t="shared" si="4"/>
        <v>0</v>
      </c>
      <c r="AA61" s="36">
        <f t="shared" si="39"/>
        <v>0</v>
      </c>
      <c r="AC61" s="31">
        <f t="shared" si="40"/>
        <v>0</v>
      </c>
      <c r="AD61" s="37"/>
      <c r="AE61" s="33">
        <f t="shared" si="19"/>
        <v>0</v>
      </c>
      <c r="AF61" s="34">
        <f t="shared" si="5"/>
        <v>0</v>
      </c>
      <c r="AG61" s="38">
        <f t="shared" si="20"/>
        <v>0</v>
      </c>
      <c r="AH61" s="36">
        <f t="shared" si="41"/>
        <v>0</v>
      </c>
      <c r="AJ61" s="29">
        <f t="shared" si="42"/>
        <v>47058</v>
      </c>
      <c r="AL61" s="39">
        <f t="shared" si="43"/>
        <v>51</v>
      </c>
      <c r="AM61" s="31">
        <f t="shared" si="44"/>
        <v>0</v>
      </c>
      <c r="AN61" s="32"/>
      <c r="AO61" s="33">
        <f t="shared" si="21"/>
        <v>0</v>
      </c>
      <c r="AP61" s="34">
        <f t="shared" si="6"/>
        <v>0</v>
      </c>
      <c r="AQ61" s="35">
        <f t="shared" si="7"/>
        <v>0</v>
      </c>
      <c r="AR61" s="36">
        <f t="shared" si="45"/>
        <v>0</v>
      </c>
      <c r="AT61" s="31">
        <f t="shared" si="46"/>
        <v>0</v>
      </c>
      <c r="AU61" s="37"/>
      <c r="AV61" s="33">
        <f t="shared" si="22"/>
        <v>0</v>
      </c>
      <c r="AW61" s="34">
        <f t="shared" si="8"/>
        <v>0</v>
      </c>
      <c r="AX61" s="38">
        <f t="shared" si="23"/>
        <v>0</v>
      </c>
      <c r="AY61" s="36">
        <f t="shared" si="47"/>
        <v>0</v>
      </c>
      <c r="BA61" s="29">
        <f t="shared" si="48"/>
        <v>47058</v>
      </c>
      <c r="BC61" s="39">
        <f t="shared" si="49"/>
        <v>51</v>
      </c>
      <c r="BD61" s="31">
        <f t="shared" si="50"/>
        <v>0</v>
      </c>
      <c r="BE61" s="32"/>
      <c r="BF61" s="33">
        <f t="shared" si="24"/>
        <v>0</v>
      </c>
      <c r="BG61" s="34">
        <f t="shared" si="9"/>
        <v>0</v>
      </c>
      <c r="BH61" s="35">
        <f t="shared" si="10"/>
        <v>0</v>
      </c>
      <c r="BI61" s="36">
        <f t="shared" si="51"/>
        <v>0</v>
      </c>
      <c r="BK61" s="31">
        <f t="shared" si="52"/>
        <v>0</v>
      </c>
      <c r="BL61" s="37"/>
      <c r="BM61" s="33">
        <f t="shared" si="25"/>
        <v>0</v>
      </c>
      <c r="BN61" s="34">
        <f t="shared" si="11"/>
        <v>0</v>
      </c>
      <c r="BO61" s="38">
        <f t="shared" si="26"/>
        <v>0</v>
      </c>
      <c r="BP61" s="36">
        <f t="shared" si="53"/>
        <v>0</v>
      </c>
      <c r="BR61" s="29">
        <f t="shared" si="54"/>
        <v>47058</v>
      </c>
      <c r="BT61" s="39">
        <f t="shared" si="55"/>
        <v>51</v>
      </c>
      <c r="BU61" s="31">
        <f t="shared" si="56"/>
        <v>0</v>
      </c>
      <c r="BV61" s="32"/>
      <c r="BW61" s="33">
        <f t="shared" si="27"/>
        <v>0</v>
      </c>
      <c r="BX61" s="34">
        <f t="shared" si="12"/>
        <v>0</v>
      </c>
      <c r="BY61" s="35">
        <f t="shared" si="13"/>
        <v>0</v>
      </c>
      <c r="BZ61" s="36">
        <f t="shared" si="57"/>
        <v>0</v>
      </c>
      <c r="CB61" s="31">
        <f t="shared" si="58"/>
        <v>0</v>
      </c>
      <c r="CC61" s="37"/>
      <c r="CD61" s="33">
        <f t="shared" si="28"/>
        <v>0</v>
      </c>
      <c r="CE61" s="34">
        <f t="shared" si="14"/>
        <v>0</v>
      </c>
      <c r="CF61" s="38">
        <f t="shared" si="29"/>
        <v>0</v>
      </c>
      <c r="CG61" s="36">
        <f t="shared" si="59"/>
        <v>0</v>
      </c>
    </row>
    <row r="62" spans="2:85" ht="18.75" customHeight="1" x14ac:dyDescent="0.4">
      <c r="B62" s="29">
        <f t="shared" si="30"/>
        <v>47088</v>
      </c>
      <c r="D62" s="39">
        <f t="shared" si="31"/>
        <v>52</v>
      </c>
      <c r="E62" s="31">
        <f t="shared" si="32"/>
        <v>109309470</v>
      </c>
      <c r="F62" s="32"/>
      <c r="G62" s="33">
        <f t="shared" si="15"/>
        <v>224950</v>
      </c>
      <c r="H62" s="34">
        <f t="shared" si="0"/>
        <v>300600</v>
      </c>
      <c r="I62" s="35">
        <f t="shared" si="1"/>
        <v>525550</v>
      </c>
      <c r="J62" s="36">
        <f t="shared" si="33"/>
        <v>16413120</v>
      </c>
      <c r="L62" s="31">
        <f t="shared" si="34"/>
        <v>103000170</v>
      </c>
      <c r="M62" s="37"/>
      <c r="N62" s="33">
        <f t="shared" si="16"/>
        <v>333330</v>
      </c>
      <c r="O62" s="34">
        <f t="shared" si="2"/>
        <v>283250</v>
      </c>
      <c r="P62" s="38">
        <f t="shared" si="17"/>
        <v>616580</v>
      </c>
      <c r="Q62" s="36">
        <f t="shared" si="35"/>
        <v>15944500</v>
      </c>
      <c r="S62" s="29">
        <f t="shared" si="36"/>
        <v>47088</v>
      </c>
      <c r="U62" s="39">
        <f t="shared" si="37"/>
        <v>52</v>
      </c>
      <c r="V62" s="31">
        <f t="shared" si="38"/>
        <v>0</v>
      </c>
      <c r="W62" s="32"/>
      <c r="X62" s="33">
        <f t="shared" si="18"/>
        <v>0</v>
      </c>
      <c r="Y62" s="34">
        <f t="shared" si="3"/>
        <v>0</v>
      </c>
      <c r="Z62" s="35">
        <f t="shared" si="4"/>
        <v>0</v>
      </c>
      <c r="AA62" s="36">
        <f t="shared" si="39"/>
        <v>0</v>
      </c>
      <c r="AC62" s="31">
        <f t="shared" si="40"/>
        <v>0</v>
      </c>
      <c r="AD62" s="37"/>
      <c r="AE62" s="33">
        <f t="shared" si="19"/>
        <v>0</v>
      </c>
      <c r="AF62" s="34">
        <f t="shared" si="5"/>
        <v>0</v>
      </c>
      <c r="AG62" s="38">
        <f t="shared" si="20"/>
        <v>0</v>
      </c>
      <c r="AH62" s="36">
        <f t="shared" si="41"/>
        <v>0</v>
      </c>
      <c r="AJ62" s="29">
        <f t="shared" si="42"/>
        <v>47088</v>
      </c>
      <c r="AL62" s="39">
        <f t="shared" si="43"/>
        <v>52</v>
      </c>
      <c r="AM62" s="31">
        <f t="shared" si="44"/>
        <v>0</v>
      </c>
      <c r="AN62" s="32"/>
      <c r="AO62" s="33">
        <f t="shared" si="21"/>
        <v>0</v>
      </c>
      <c r="AP62" s="34">
        <f t="shared" si="6"/>
        <v>0</v>
      </c>
      <c r="AQ62" s="35">
        <f t="shared" si="7"/>
        <v>0</v>
      </c>
      <c r="AR62" s="36">
        <f t="shared" si="45"/>
        <v>0</v>
      </c>
      <c r="AT62" s="31">
        <f t="shared" si="46"/>
        <v>0</v>
      </c>
      <c r="AU62" s="37"/>
      <c r="AV62" s="33">
        <f t="shared" si="22"/>
        <v>0</v>
      </c>
      <c r="AW62" s="34">
        <f t="shared" si="8"/>
        <v>0</v>
      </c>
      <c r="AX62" s="38">
        <f t="shared" si="23"/>
        <v>0</v>
      </c>
      <c r="AY62" s="36">
        <f t="shared" si="47"/>
        <v>0</v>
      </c>
      <c r="BA62" s="29">
        <f t="shared" si="48"/>
        <v>47088</v>
      </c>
      <c r="BC62" s="39">
        <f t="shared" si="49"/>
        <v>52</v>
      </c>
      <c r="BD62" s="31">
        <f t="shared" si="50"/>
        <v>0</v>
      </c>
      <c r="BE62" s="32"/>
      <c r="BF62" s="33">
        <f t="shared" si="24"/>
        <v>0</v>
      </c>
      <c r="BG62" s="34">
        <f t="shared" si="9"/>
        <v>0</v>
      </c>
      <c r="BH62" s="35">
        <f t="shared" si="10"/>
        <v>0</v>
      </c>
      <c r="BI62" s="36">
        <f t="shared" si="51"/>
        <v>0</v>
      </c>
      <c r="BK62" s="31">
        <f t="shared" si="52"/>
        <v>0</v>
      </c>
      <c r="BL62" s="37"/>
      <c r="BM62" s="33">
        <f t="shared" si="25"/>
        <v>0</v>
      </c>
      <c r="BN62" s="34">
        <f t="shared" si="11"/>
        <v>0</v>
      </c>
      <c r="BO62" s="38">
        <f t="shared" si="26"/>
        <v>0</v>
      </c>
      <c r="BP62" s="36">
        <f t="shared" si="53"/>
        <v>0</v>
      </c>
      <c r="BR62" s="29">
        <f t="shared" si="54"/>
        <v>47088</v>
      </c>
      <c r="BT62" s="39">
        <f t="shared" si="55"/>
        <v>52</v>
      </c>
      <c r="BU62" s="31">
        <f t="shared" si="56"/>
        <v>0</v>
      </c>
      <c r="BV62" s="32"/>
      <c r="BW62" s="33">
        <f t="shared" si="27"/>
        <v>0</v>
      </c>
      <c r="BX62" s="34">
        <f t="shared" si="12"/>
        <v>0</v>
      </c>
      <c r="BY62" s="35">
        <f t="shared" si="13"/>
        <v>0</v>
      </c>
      <c r="BZ62" s="36">
        <f t="shared" si="57"/>
        <v>0</v>
      </c>
      <c r="CB62" s="31">
        <f t="shared" si="58"/>
        <v>0</v>
      </c>
      <c r="CC62" s="37"/>
      <c r="CD62" s="33">
        <f t="shared" si="28"/>
        <v>0</v>
      </c>
      <c r="CE62" s="34">
        <f t="shared" si="14"/>
        <v>0</v>
      </c>
      <c r="CF62" s="38">
        <f t="shared" si="29"/>
        <v>0</v>
      </c>
      <c r="CG62" s="36">
        <f t="shared" si="59"/>
        <v>0</v>
      </c>
    </row>
    <row r="63" spans="2:85" ht="18.75" customHeight="1" x14ac:dyDescent="0.4">
      <c r="B63" s="29">
        <f t="shared" si="30"/>
        <v>47119</v>
      </c>
      <c r="D63" s="39">
        <f t="shared" si="31"/>
        <v>53</v>
      </c>
      <c r="E63" s="31">
        <f t="shared" si="32"/>
        <v>109084520</v>
      </c>
      <c r="F63" s="32"/>
      <c r="G63" s="33">
        <f t="shared" si="15"/>
        <v>225570</v>
      </c>
      <c r="H63" s="34">
        <f t="shared" si="0"/>
        <v>299980</v>
      </c>
      <c r="I63" s="35">
        <f t="shared" si="1"/>
        <v>525550</v>
      </c>
      <c r="J63" s="36">
        <f t="shared" si="33"/>
        <v>16713100</v>
      </c>
      <c r="L63" s="31">
        <f t="shared" si="34"/>
        <v>102666840</v>
      </c>
      <c r="M63" s="37"/>
      <c r="N63" s="33">
        <f t="shared" si="16"/>
        <v>333330</v>
      </c>
      <c r="O63" s="34">
        <f t="shared" si="2"/>
        <v>282330</v>
      </c>
      <c r="P63" s="38">
        <f t="shared" si="17"/>
        <v>615660</v>
      </c>
      <c r="Q63" s="36">
        <f t="shared" si="35"/>
        <v>16226830</v>
      </c>
      <c r="S63" s="29">
        <f t="shared" si="36"/>
        <v>47119</v>
      </c>
      <c r="U63" s="39">
        <f t="shared" si="37"/>
        <v>53</v>
      </c>
      <c r="V63" s="31">
        <f t="shared" si="38"/>
        <v>0</v>
      </c>
      <c r="W63" s="32"/>
      <c r="X63" s="33">
        <f t="shared" si="18"/>
        <v>0</v>
      </c>
      <c r="Y63" s="34">
        <f t="shared" si="3"/>
        <v>0</v>
      </c>
      <c r="Z63" s="35">
        <f t="shared" si="4"/>
        <v>0</v>
      </c>
      <c r="AA63" s="36">
        <f t="shared" si="39"/>
        <v>0</v>
      </c>
      <c r="AC63" s="31">
        <f t="shared" si="40"/>
        <v>0</v>
      </c>
      <c r="AD63" s="37"/>
      <c r="AE63" s="33">
        <f t="shared" si="19"/>
        <v>0</v>
      </c>
      <c r="AF63" s="34">
        <f t="shared" si="5"/>
        <v>0</v>
      </c>
      <c r="AG63" s="38">
        <f t="shared" si="20"/>
        <v>0</v>
      </c>
      <c r="AH63" s="36">
        <f t="shared" si="41"/>
        <v>0</v>
      </c>
      <c r="AJ63" s="29">
        <f t="shared" si="42"/>
        <v>47119</v>
      </c>
      <c r="AL63" s="39">
        <f t="shared" si="43"/>
        <v>53</v>
      </c>
      <c r="AM63" s="31">
        <f t="shared" si="44"/>
        <v>0</v>
      </c>
      <c r="AN63" s="32"/>
      <c r="AO63" s="33">
        <f t="shared" si="21"/>
        <v>0</v>
      </c>
      <c r="AP63" s="34">
        <f t="shared" si="6"/>
        <v>0</v>
      </c>
      <c r="AQ63" s="35">
        <f t="shared" si="7"/>
        <v>0</v>
      </c>
      <c r="AR63" s="36">
        <f t="shared" si="45"/>
        <v>0</v>
      </c>
      <c r="AT63" s="31">
        <f t="shared" si="46"/>
        <v>0</v>
      </c>
      <c r="AU63" s="37"/>
      <c r="AV63" s="33">
        <f t="shared" si="22"/>
        <v>0</v>
      </c>
      <c r="AW63" s="34">
        <f t="shared" si="8"/>
        <v>0</v>
      </c>
      <c r="AX63" s="38">
        <f t="shared" si="23"/>
        <v>0</v>
      </c>
      <c r="AY63" s="36">
        <f t="shared" si="47"/>
        <v>0</v>
      </c>
      <c r="BA63" s="29">
        <f t="shared" si="48"/>
        <v>47119</v>
      </c>
      <c r="BC63" s="39">
        <f t="shared" si="49"/>
        <v>53</v>
      </c>
      <c r="BD63" s="31">
        <f t="shared" si="50"/>
        <v>0</v>
      </c>
      <c r="BE63" s="32"/>
      <c r="BF63" s="33">
        <f t="shared" si="24"/>
        <v>0</v>
      </c>
      <c r="BG63" s="34">
        <f t="shared" si="9"/>
        <v>0</v>
      </c>
      <c r="BH63" s="35">
        <f t="shared" si="10"/>
        <v>0</v>
      </c>
      <c r="BI63" s="36">
        <f t="shared" si="51"/>
        <v>0</v>
      </c>
      <c r="BK63" s="31">
        <f t="shared" si="52"/>
        <v>0</v>
      </c>
      <c r="BL63" s="37"/>
      <c r="BM63" s="33">
        <f t="shared" si="25"/>
        <v>0</v>
      </c>
      <c r="BN63" s="34">
        <f t="shared" si="11"/>
        <v>0</v>
      </c>
      <c r="BO63" s="38">
        <f t="shared" si="26"/>
        <v>0</v>
      </c>
      <c r="BP63" s="36">
        <f t="shared" si="53"/>
        <v>0</v>
      </c>
      <c r="BR63" s="29">
        <f t="shared" si="54"/>
        <v>47119</v>
      </c>
      <c r="BT63" s="39">
        <f t="shared" si="55"/>
        <v>53</v>
      </c>
      <c r="BU63" s="31">
        <f t="shared" si="56"/>
        <v>0</v>
      </c>
      <c r="BV63" s="32"/>
      <c r="BW63" s="33">
        <f t="shared" si="27"/>
        <v>0</v>
      </c>
      <c r="BX63" s="34">
        <f t="shared" si="12"/>
        <v>0</v>
      </c>
      <c r="BY63" s="35">
        <f t="shared" si="13"/>
        <v>0</v>
      </c>
      <c r="BZ63" s="36">
        <f t="shared" si="57"/>
        <v>0</v>
      </c>
      <c r="CB63" s="31">
        <f t="shared" si="58"/>
        <v>0</v>
      </c>
      <c r="CC63" s="37"/>
      <c r="CD63" s="33">
        <f t="shared" si="28"/>
        <v>0</v>
      </c>
      <c r="CE63" s="34">
        <f t="shared" si="14"/>
        <v>0</v>
      </c>
      <c r="CF63" s="38">
        <f t="shared" si="29"/>
        <v>0</v>
      </c>
      <c r="CG63" s="36">
        <f t="shared" si="59"/>
        <v>0</v>
      </c>
    </row>
    <row r="64" spans="2:85" ht="18.75" customHeight="1" x14ac:dyDescent="0.4">
      <c r="B64" s="29">
        <f t="shared" si="30"/>
        <v>47150</v>
      </c>
      <c r="D64" s="39">
        <f t="shared" si="31"/>
        <v>54</v>
      </c>
      <c r="E64" s="31">
        <f t="shared" si="32"/>
        <v>108858950</v>
      </c>
      <c r="F64" s="32"/>
      <c r="G64" s="33">
        <f t="shared" si="15"/>
        <v>226190</v>
      </c>
      <c r="H64" s="34">
        <f t="shared" si="0"/>
        <v>299360</v>
      </c>
      <c r="I64" s="35">
        <f t="shared" si="1"/>
        <v>525550</v>
      </c>
      <c r="J64" s="36">
        <f t="shared" si="33"/>
        <v>17012460</v>
      </c>
      <c r="L64" s="31">
        <f t="shared" si="34"/>
        <v>102333510</v>
      </c>
      <c r="M64" s="37"/>
      <c r="N64" s="33">
        <f t="shared" si="16"/>
        <v>333330</v>
      </c>
      <c r="O64" s="34">
        <f t="shared" si="2"/>
        <v>281420</v>
      </c>
      <c r="P64" s="38">
        <f t="shared" si="17"/>
        <v>614750</v>
      </c>
      <c r="Q64" s="36">
        <f t="shared" si="35"/>
        <v>16508250</v>
      </c>
      <c r="S64" s="29">
        <f t="shared" si="36"/>
        <v>47150</v>
      </c>
      <c r="U64" s="39">
        <f t="shared" si="37"/>
        <v>54</v>
      </c>
      <c r="V64" s="31">
        <f t="shared" si="38"/>
        <v>0</v>
      </c>
      <c r="W64" s="32"/>
      <c r="X64" s="33">
        <f t="shared" si="18"/>
        <v>0</v>
      </c>
      <c r="Y64" s="34">
        <f t="shared" si="3"/>
        <v>0</v>
      </c>
      <c r="Z64" s="35">
        <f t="shared" si="4"/>
        <v>0</v>
      </c>
      <c r="AA64" s="36">
        <f t="shared" si="39"/>
        <v>0</v>
      </c>
      <c r="AC64" s="31">
        <f t="shared" si="40"/>
        <v>0</v>
      </c>
      <c r="AD64" s="37"/>
      <c r="AE64" s="33">
        <f t="shared" si="19"/>
        <v>0</v>
      </c>
      <c r="AF64" s="34">
        <f t="shared" si="5"/>
        <v>0</v>
      </c>
      <c r="AG64" s="38">
        <f t="shared" si="20"/>
        <v>0</v>
      </c>
      <c r="AH64" s="36">
        <f t="shared" si="41"/>
        <v>0</v>
      </c>
      <c r="AJ64" s="29">
        <f t="shared" si="42"/>
        <v>47150</v>
      </c>
      <c r="AL64" s="39">
        <f t="shared" si="43"/>
        <v>54</v>
      </c>
      <c r="AM64" s="31">
        <f t="shared" si="44"/>
        <v>0</v>
      </c>
      <c r="AN64" s="32"/>
      <c r="AO64" s="33">
        <f t="shared" si="21"/>
        <v>0</v>
      </c>
      <c r="AP64" s="34">
        <f t="shared" si="6"/>
        <v>0</v>
      </c>
      <c r="AQ64" s="35">
        <f t="shared" si="7"/>
        <v>0</v>
      </c>
      <c r="AR64" s="36">
        <f t="shared" si="45"/>
        <v>0</v>
      </c>
      <c r="AT64" s="31">
        <f t="shared" si="46"/>
        <v>0</v>
      </c>
      <c r="AU64" s="37"/>
      <c r="AV64" s="33">
        <f t="shared" si="22"/>
        <v>0</v>
      </c>
      <c r="AW64" s="34">
        <f t="shared" si="8"/>
        <v>0</v>
      </c>
      <c r="AX64" s="38">
        <f t="shared" si="23"/>
        <v>0</v>
      </c>
      <c r="AY64" s="36">
        <f t="shared" si="47"/>
        <v>0</v>
      </c>
      <c r="BA64" s="29">
        <f t="shared" si="48"/>
        <v>47150</v>
      </c>
      <c r="BC64" s="39">
        <f t="shared" si="49"/>
        <v>54</v>
      </c>
      <c r="BD64" s="31">
        <f t="shared" si="50"/>
        <v>0</v>
      </c>
      <c r="BE64" s="32"/>
      <c r="BF64" s="33">
        <f t="shared" si="24"/>
        <v>0</v>
      </c>
      <c r="BG64" s="34">
        <f t="shared" si="9"/>
        <v>0</v>
      </c>
      <c r="BH64" s="35">
        <f t="shared" si="10"/>
        <v>0</v>
      </c>
      <c r="BI64" s="36">
        <f t="shared" si="51"/>
        <v>0</v>
      </c>
      <c r="BK64" s="31">
        <f t="shared" si="52"/>
        <v>0</v>
      </c>
      <c r="BL64" s="37"/>
      <c r="BM64" s="33">
        <f t="shared" si="25"/>
        <v>0</v>
      </c>
      <c r="BN64" s="34">
        <f t="shared" si="11"/>
        <v>0</v>
      </c>
      <c r="BO64" s="38">
        <f t="shared" si="26"/>
        <v>0</v>
      </c>
      <c r="BP64" s="36">
        <f t="shared" si="53"/>
        <v>0</v>
      </c>
      <c r="BR64" s="29">
        <f t="shared" si="54"/>
        <v>47150</v>
      </c>
      <c r="BT64" s="39">
        <f t="shared" si="55"/>
        <v>54</v>
      </c>
      <c r="BU64" s="31">
        <f t="shared" si="56"/>
        <v>0</v>
      </c>
      <c r="BV64" s="32"/>
      <c r="BW64" s="33">
        <f t="shared" si="27"/>
        <v>0</v>
      </c>
      <c r="BX64" s="34">
        <f t="shared" si="12"/>
        <v>0</v>
      </c>
      <c r="BY64" s="35">
        <f t="shared" si="13"/>
        <v>0</v>
      </c>
      <c r="BZ64" s="36">
        <f t="shared" si="57"/>
        <v>0</v>
      </c>
      <c r="CB64" s="31">
        <f t="shared" si="58"/>
        <v>0</v>
      </c>
      <c r="CC64" s="37"/>
      <c r="CD64" s="33">
        <f t="shared" si="28"/>
        <v>0</v>
      </c>
      <c r="CE64" s="34">
        <f t="shared" si="14"/>
        <v>0</v>
      </c>
      <c r="CF64" s="38">
        <f t="shared" si="29"/>
        <v>0</v>
      </c>
      <c r="CG64" s="36">
        <f t="shared" si="59"/>
        <v>0</v>
      </c>
    </row>
    <row r="65" spans="2:85" ht="18.75" customHeight="1" x14ac:dyDescent="0.4">
      <c r="B65" s="29">
        <f t="shared" si="30"/>
        <v>47178</v>
      </c>
      <c r="D65" s="39">
        <f t="shared" si="31"/>
        <v>55</v>
      </c>
      <c r="E65" s="31">
        <f t="shared" si="32"/>
        <v>108632760</v>
      </c>
      <c r="F65" s="32"/>
      <c r="G65" s="33">
        <f t="shared" si="15"/>
        <v>226810</v>
      </c>
      <c r="H65" s="34">
        <f t="shared" si="0"/>
        <v>298740</v>
      </c>
      <c r="I65" s="35">
        <f t="shared" si="1"/>
        <v>525550</v>
      </c>
      <c r="J65" s="36">
        <f t="shared" si="33"/>
        <v>17311200</v>
      </c>
      <c r="L65" s="31">
        <f t="shared" si="34"/>
        <v>102000180</v>
      </c>
      <c r="M65" s="37"/>
      <c r="N65" s="33">
        <f t="shared" si="16"/>
        <v>333330</v>
      </c>
      <c r="O65" s="34">
        <f t="shared" si="2"/>
        <v>280500</v>
      </c>
      <c r="P65" s="38">
        <f t="shared" si="17"/>
        <v>613830</v>
      </c>
      <c r="Q65" s="36">
        <f t="shared" si="35"/>
        <v>16788750</v>
      </c>
      <c r="S65" s="29">
        <f t="shared" si="36"/>
        <v>47178</v>
      </c>
      <c r="U65" s="39">
        <f t="shared" si="37"/>
        <v>55</v>
      </c>
      <c r="V65" s="31">
        <f t="shared" si="38"/>
        <v>0</v>
      </c>
      <c r="W65" s="32"/>
      <c r="X65" s="33">
        <f t="shared" si="18"/>
        <v>0</v>
      </c>
      <c r="Y65" s="34">
        <f t="shared" si="3"/>
        <v>0</v>
      </c>
      <c r="Z65" s="35">
        <f t="shared" si="4"/>
        <v>0</v>
      </c>
      <c r="AA65" s="36">
        <f t="shared" si="39"/>
        <v>0</v>
      </c>
      <c r="AC65" s="31">
        <f t="shared" si="40"/>
        <v>0</v>
      </c>
      <c r="AD65" s="37"/>
      <c r="AE65" s="33">
        <f t="shared" si="19"/>
        <v>0</v>
      </c>
      <c r="AF65" s="34">
        <f t="shared" si="5"/>
        <v>0</v>
      </c>
      <c r="AG65" s="38">
        <f t="shared" si="20"/>
        <v>0</v>
      </c>
      <c r="AH65" s="36">
        <f t="shared" si="41"/>
        <v>0</v>
      </c>
      <c r="AJ65" s="29">
        <f t="shared" si="42"/>
        <v>47178</v>
      </c>
      <c r="AL65" s="39">
        <f t="shared" si="43"/>
        <v>55</v>
      </c>
      <c r="AM65" s="31">
        <f t="shared" si="44"/>
        <v>0</v>
      </c>
      <c r="AN65" s="32"/>
      <c r="AO65" s="33">
        <f t="shared" si="21"/>
        <v>0</v>
      </c>
      <c r="AP65" s="34">
        <f t="shared" si="6"/>
        <v>0</v>
      </c>
      <c r="AQ65" s="35">
        <f t="shared" si="7"/>
        <v>0</v>
      </c>
      <c r="AR65" s="36">
        <f t="shared" si="45"/>
        <v>0</v>
      </c>
      <c r="AT65" s="31">
        <f t="shared" si="46"/>
        <v>0</v>
      </c>
      <c r="AU65" s="37"/>
      <c r="AV65" s="33">
        <f t="shared" si="22"/>
        <v>0</v>
      </c>
      <c r="AW65" s="34">
        <f t="shared" si="8"/>
        <v>0</v>
      </c>
      <c r="AX65" s="38">
        <f t="shared" si="23"/>
        <v>0</v>
      </c>
      <c r="AY65" s="36">
        <f t="shared" si="47"/>
        <v>0</v>
      </c>
      <c r="BA65" s="29">
        <f t="shared" si="48"/>
        <v>47178</v>
      </c>
      <c r="BC65" s="39">
        <f t="shared" si="49"/>
        <v>55</v>
      </c>
      <c r="BD65" s="31">
        <f t="shared" si="50"/>
        <v>0</v>
      </c>
      <c r="BE65" s="32"/>
      <c r="BF65" s="33">
        <f t="shared" si="24"/>
        <v>0</v>
      </c>
      <c r="BG65" s="34">
        <f t="shared" si="9"/>
        <v>0</v>
      </c>
      <c r="BH65" s="35">
        <f t="shared" si="10"/>
        <v>0</v>
      </c>
      <c r="BI65" s="36">
        <f t="shared" si="51"/>
        <v>0</v>
      </c>
      <c r="BK65" s="31">
        <f t="shared" si="52"/>
        <v>0</v>
      </c>
      <c r="BL65" s="37"/>
      <c r="BM65" s="33">
        <f t="shared" si="25"/>
        <v>0</v>
      </c>
      <c r="BN65" s="34">
        <f t="shared" si="11"/>
        <v>0</v>
      </c>
      <c r="BO65" s="38">
        <f t="shared" si="26"/>
        <v>0</v>
      </c>
      <c r="BP65" s="36">
        <f t="shared" si="53"/>
        <v>0</v>
      </c>
      <c r="BR65" s="29">
        <f t="shared" si="54"/>
        <v>47178</v>
      </c>
      <c r="BT65" s="39">
        <f t="shared" si="55"/>
        <v>55</v>
      </c>
      <c r="BU65" s="31">
        <f t="shared" si="56"/>
        <v>0</v>
      </c>
      <c r="BV65" s="32"/>
      <c r="BW65" s="33">
        <f t="shared" si="27"/>
        <v>0</v>
      </c>
      <c r="BX65" s="34">
        <f t="shared" si="12"/>
        <v>0</v>
      </c>
      <c r="BY65" s="35">
        <f t="shared" si="13"/>
        <v>0</v>
      </c>
      <c r="BZ65" s="36">
        <f t="shared" si="57"/>
        <v>0</v>
      </c>
      <c r="CB65" s="31">
        <f t="shared" si="58"/>
        <v>0</v>
      </c>
      <c r="CC65" s="37"/>
      <c r="CD65" s="33">
        <f t="shared" si="28"/>
        <v>0</v>
      </c>
      <c r="CE65" s="34">
        <f t="shared" si="14"/>
        <v>0</v>
      </c>
      <c r="CF65" s="38">
        <f t="shared" si="29"/>
        <v>0</v>
      </c>
      <c r="CG65" s="36">
        <f t="shared" si="59"/>
        <v>0</v>
      </c>
    </row>
    <row r="66" spans="2:85" ht="18.75" customHeight="1" x14ac:dyDescent="0.4">
      <c r="B66" s="29">
        <f t="shared" si="30"/>
        <v>47209</v>
      </c>
      <c r="D66" s="39">
        <f t="shared" si="31"/>
        <v>56</v>
      </c>
      <c r="E66" s="31">
        <f t="shared" si="32"/>
        <v>108405950</v>
      </c>
      <c r="F66" s="32"/>
      <c r="G66" s="33">
        <f t="shared" si="15"/>
        <v>227430</v>
      </c>
      <c r="H66" s="34">
        <f t="shared" si="0"/>
        <v>298120</v>
      </c>
      <c r="I66" s="35">
        <f t="shared" si="1"/>
        <v>525550</v>
      </c>
      <c r="J66" s="36">
        <f t="shared" si="33"/>
        <v>17609320</v>
      </c>
      <c r="L66" s="31">
        <f t="shared" si="34"/>
        <v>101666850</v>
      </c>
      <c r="M66" s="37"/>
      <c r="N66" s="33">
        <f t="shared" si="16"/>
        <v>333330</v>
      </c>
      <c r="O66" s="34">
        <f t="shared" si="2"/>
        <v>279580</v>
      </c>
      <c r="P66" s="38">
        <f t="shared" si="17"/>
        <v>612910</v>
      </c>
      <c r="Q66" s="36">
        <f t="shared" si="35"/>
        <v>17068330</v>
      </c>
      <c r="S66" s="29">
        <f t="shared" si="36"/>
        <v>47209</v>
      </c>
      <c r="U66" s="39">
        <f t="shared" si="37"/>
        <v>56</v>
      </c>
      <c r="V66" s="31">
        <f t="shared" si="38"/>
        <v>0</v>
      </c>
      <c r="W66" s="32"/>
      <c r="X66" s="33">
        <f t="shared" si="18"/>
        <v>0</v>
      </c>
      <c r="Y66" s="34">
        <f t="shared" si="3"/>
        <v>0</v>
      </c>
      <c r="Z66" s="35">
        <f t="shared" si="4"/>
        <v>0</v>
      </c>
      <c r="AA66" s="36">
        <f t="shared" si="39"/>
        <v>0</v>
      </c>
      <c r="AC66" s="31">
        <f t="shared" si="40"/>
        <v>0</v>
      </c>
      <c r="AD66" s="37"/>
      <c r="AE66" s="33">
        <f t="shared" si="19"/>
        <v>0</v>
      </c>
      <c r="AF66" s="34">
        <f t="shared" si="5"/>
        <v>0</v>
      </c>
      <c r="AG66" s="38">
        <f t="shared" si="20"/>
        <v>0</v>
      </c>
      <c r="AH66" s="36">
        <f t="shared" si="41"/>
        <v>0</v>
      </c>
      <c r="AJ66" s="29">
        <f t="shared" si="42"/>
        <v>47209</v>
      </c>
      <c r="AL66" s="39">
        <f t="shared" si="43"/>
        <v>56</v>
      </c>
      <c r="AM66" s="31">
        <f t="shared" si="44"/>
        <v>0</v>
      </c>
      <c r="AN66" s="32"/>
      <c r="AO66" s="33">
        <f t="shared" si="21"/>
        <v>0</v>
      </c>
      <c r="AP66" s="34">
        <f t="shared" si="6"/>
        <v>0</v>
      </c>
      <c r="AQ66" s="35">
        <f t="shared" si="7"/>
        <v>0</v>
      </c>
      <c r="AR66" s="36">
        <f t="shared" si="45"/>
        <v>0</v>
      </c>
      <c r="AT66" s="31">
        <f t="shared" si="46"/>
        <v>0</v>
      </c>
      <c r="AU66" s="37"/>
      <c r="AV66" s="33">
        <f t="shared" si="22"/>
        <v>0</v>
      </c>
      <c r="AW66" s="34">
        <f t="shared" si="8"/>
        <v>0</v>
      </c>
      <c r="AX66" s="38">
        <f t="shared" si="23"/>
        <v>0</v>
      </c>
      <c r="AY66" s="36">
        <f t="shared" si="47"/>
        <v>0</v>
      </c>
      <c r="BA66" s="29">
        <f t="shared" si="48"/>
        <v>47209</v>
      </c>
      <c r="BC66" s="39">
        <f t="shared" si="49"/>
        <v>56</v>
      </c>
      <c r="BD66" s="31">
        <f t="shared" si="50"/>
        <v>0</v>
      </c>
      <c r="BE66" s="32"/>
      <c r="BF66" s="33">
        <f t="shared" si="24"/>
        <v>0</v>
      </c>
      <c r="BG66" s="34">
        <f t="shared" si="9"/>
        <v>0</v>
      </c>
      <c r="BH66" s="35">
        <f t="shared" si="10"/>
        <v>0</v>
      </c>
      <c r="BI66" s="36">
        <f t="shared" si="51"/>
        <v>0</v>
      </c>
      <c r="BK66" s="31">
        <f t="shared" si="52"/>
        <v>0</v>
      </c>
      <c r="BL66" s="37"/>
      <c r="BM66" s="33">
        <f t="shared" si="25"/>
        <v>0</v>
      </c>
      <c r="BN66" s="34">
        <f t="shared" si="11"/>
        <v>0</v>
      </c>
      <c r="BO66" s="38">
        <f t="shared" si="26"/>
        <v>0</v>
      </c>
      <c r="BP66" s="36">
        <f t="shared" si="53"/>
        <v>0</v>
      </c>
      <c r="BR66" s="29">
        <f t="shared" si="54"/>
        <v>47209</v>
      </c>
      <c r="BT66" s="39">
        <f t="shared" si="55"/>
        <v>56</v>
      </c>
      <c r="BU66" s="31">
        <f t="shared" si="56"/>
        <v>0</v>
      </c>
      <c r="BV66" s="32"/>
      <c r="BW66" s="33">
        <f t="shared" si="27"/>
        <v>0</v>
      </c>
      <c r="BX66" s="34">
        <f t="shared" si="12"/>
        <v>0</v>
      </c>
      <c r="BY66" s="35">
        <f t="shared" si="13"/>
        <v>0</v>
      </c>
      <c r="BZ66" s="36">
        <f t="shared" si="57"/>
        <v>0</v>
      </c>
      <c r="CB66" s="31">
        <f t="shared" si="58"/>
        <v>0</v>
      </c>
      <c r="CC66" s="37"/>
      <c r="CD66" s="33">
        <f t="shared" si="28"/>
        <v>0</v>
      </c>
      <c r="CE66" s="34">
        <f t="shared" si="14"/>
        <v>0</v>
      </c>
      <c r="CF66" s="38">
        <f t="shared" si="29"/>
        <v>0</v>
      </c>
      <c r="CG66" s="36">
        <f t="shared" si="59"/>
        <v>0</v>
      </c>
    </row>
    <row r="67" spans="2:85" ht="18.75" customHeight="1" x14ac:dyDescent="0.4">
      <c r="B67" s="29">
        <f t="shared" si="30"/>
        <v>47239</v>
      </c>
      <c r="D67" s="39">
        <f t="shared" si="31"/>
        <v>57</v>
      </c>
      <c r="E67" s="31">
        <f t="shared" si="32"/>
        <v>108178520</v>
      </c>
      <c r="F67" s="32"/>
      <c r="G67" s="33">
        <f t="shared" si="15"/>
        <v>228060</v>
      </c>
      <c r="H67" s="34">
        <f t="shared" si="0"/>
        <v>297490</v>
      </c>
      <c r="I67" s="35">
        <f t="shared" si="1"/>
        <v>525550</v>
      </c>
      <c r="J67" s="36">
        <f t="shared" si="33"/>
        <v>17906810</v>
      </c>
      <c r="L67" s="31">
        <f t="shared" si="34"/>
        <v>101333520</v>
      </c>
      <c r="M67" s="37"/>
      <c r="N67" s="33">
        <f t="shared" si="16"/>
        <v>333330</v>
      </c>
      <c r="O67" s="34">
        <f t="shared" si="2"/>
        <v>278670</v>
      </c>
      <c r="P67" s="38">
        <f t="shared" si="17"/>
        <v>612000</v>
      </c>
      <c r="Q67" s="36">
        <f t="shared" si="35"/>
        <v>17347000</v>
      </c>
      <c r="S67" s="29">
        <f t="shared" si="36"/>
        <v>47239</v>
      </c>
      <c r="U67" s="39">
        <f t="shared" si="37"/>
        <v>57</v>
      </c>
      <c r="V67" s="31">
        <f t="shared" si="38"/>
        <v>0</v>
      </c>
      <c r="W67" s="32"/>
      <c r="X67" s="33">
        <f t="shared" si="18"/>
        <v>0</v>
      </c>
      <c r="Y67" s="34">
        <f t="shared" si="3"/>
        <v>0</v>
      </c>
      <c r="Z67" s="35">
        <f t="shared" si="4"/>
        <v>0</v>
      </c>
      <c r="AA67" s="36">
        <f t="shared" si="39"/>
        <v>0</v>
      </c>
      <c r="AC67" s="31">
        <f t="shared" si="40"/>
        <v>0</v>
      </c>
      <c r="AD67" s="37"/>
      <c r="AE67" s="33">
        <f t="shared" si="19"/>
        <v>0</v>
      </c>
      <c r="AF67" s="34">
        <f t="shared" si="5"/>
        <v>0</v>
      </c>
      <c r="AG67" s="38">
        <f t="shared" si="20"/>
        <v>0</v>
      </c>
      <c r="AH67" s="36">
        <f t="shared" si="41"/>
        <v>0</v>
      </c>
      <c r="AJ67" s="29">
        <f t="shared" si="42"/>
        <v>47239</v>
      </c>
      <c r="AL67" s="39">
        <f t="shared" si="43"/>
        <v>57</v>
      </c>
      <c r="AM67" s="31">
        <f t="shared" si="44"/>
        <v>0</v>
      </c>
      <c r="AN67" s="32"/>
      <c r="AO67" s="33">
        <f t="shared" si="21"/>
        <v>0</v>
      </c>
      <c r="AP67" s="34">
        <f t="shared" si="6"/>
        <v>0</v>
      </c>
      <c r="AQ67" s="35">
        <f t="shared" si="7"/>
        <v>0</v>
      </c>
      <c r="AR67" s="36">
        <f t="shared" si="45"/>
        <v>0</v>
      </c>
      <c r="AT67" s="31">
        <f t="shared" si="46"/>
        <v>0</v>
      </c>
      <c r="AU67" s="37"/>
      <c r="AV67" s="33">
        <f t="shared" si="22"/>
        <v>0</v>
      </c>
      <c r="AW67" s="34">
        <f t="shared" si="8"/>
        <v>0</v>
      </c>
      <c r="AX67" s="38">
        <f t="shared" si="23"/>
        <v>0</v>
      </c>
      <c r="AY67" s="36">
        <f t="shared" si="47"/>
        <v>0</v>
      </c>
      <c r="BA67" s="29">
        <f t="shared" si="48"/>
        <v>47239</v>
      </c>
      <c r="BC67" s="39">
        <f t="shared" si="49"/>
        <v>57</v>
      </c>
      <c r="BD67" s="31">
        <f t="shared" si="50"/>
        <v>0</v>
      </c>
      <c r="BE67" s="32"/>
      <c r="BF67" s="33">
        <f t="shared" si="24"/>
        <v>0</v>
      </c>
      <c r="BG67" s="34">
        <f t="shared" si="9"/>
        <v>0</v>
      </c>
      <c r="BH67" s="35">
        <f t="shared" si="10"/>
        <v>0</v>
      </c>
      <c r="BI67" s="36">
        <f t="shared" si="51"/>
        <v>0</v>
      </c>
      <c r="BK67" s="31">
        <f t="shared" si="52"/>
        <v>0</v>
      </c>
      <c r="BL67" s="37"/>
      <c r="BM67" s="33">
        <f t="shared" si="25"/>
        <v>0</v>
      </c>
      <c r="BN67" s="34">
        <f t="shared" si="11"/>
        <v>0</v>
      </c>
      <c r="BO67" s="38">
        <f t="shared" si="26"/>
        <v>0</v>
      </c>
      <c r="BP67" s="36">
        <f t="shared" si="53"/>
        <v>0</v>
      </c>
      <c r="BR67" s="29">
        <f t="shared" si="54"/>
        <v>47239</v>
      </c>
      <c r="BT67" s="39">
        <f t="shared" si="55"/>
        <v>57</v>
      </c>
      <c r="BU67" s="31">
        <f t="shared" si="56"/>
        <v>0</v>
      </c>
      <c r="BV67" s="32"/>
      <c r="BW67" s="33">
        <f t="shared" si="27"/>
        <v>0</v>
      </c>
      <c r="BX67" s="34">
        <f t="shared" si="12"/>
        <v>0</v>
      </c>
      <c r="BY67" s="35">
        <f t="shared" si="13"/>
        <v>0</v>
      </c>
      <c r="BZ67" s="36">
        <f t="shared" si="57"/>
        <v>0</v>
      </c>
      <c r="CB67" s="31">
        <f t="shared" si="58"/>
        <v>0</v>
      </c>
      <c r="CC67" s="37"/>
      <c r="CD67" s="33">
        <f t="shared" si="28"/>
        <v>0</v>
      </c>
      <c r="CE67" s="34">
        <f t="shared" si="14"/>
        <v>0</v>
      </c>
      <c r="CF67" s="38">
        <f t="shared" si="29"/>
        <v>0</v>
      </c>
      <c r="CG67" s="36">
        <f t="shared" si="59"/>
        <v>0</v>
      </c>
    </row>
    <row r="68" spans="2:85" ht="18.75" customHeight="1" x14ac:dyDescent="0.4">
      <c r="B68" s="29">
        <f t="shared" si="30"/>
        <v>47270</v>
      </c>
      <c r="D68" s="39">
        <f t="shared" si="31"/>
        <v>58</v>
      </c>
      <c r="E68" s="31">
        <f t="shared" si="32"/>
        <v>107950460</v>
      </c>
      <c r="F68" s="32"/>
      <c r="G68" s="33">
        <f t="shared" si="15"/>
        <v>228690</v>
      </c>
      <c r="H68" s="34">
        <f t="shared" si="0"/>
        <v>296860</v>
      </c>
      <c r="I68" s="35">
        <f t="shared" si="1"/>
        <v>525550</v>
      </c>
      <c r="J68" s="36">
        <f t="shared" si="33"/>
        <v>18203670</v>
      </c>
      <c r="L68" s="31">
        <f t="shared" si="34"/>
        <v>101000190</v>
      </c>
      <c r="M68" s="37"/>
      <c r="N68" s="33">
        <f t="shared" si="16"/>
        <v>333330</v>
      </c>
      <c r="O68" s="34">
        <f t="shared" si="2"/>
        <v>277750</v>
      </c>
      <c r="P68" s="38">
        <f t="shared" si="17"/>
        <v>611080</v>
      </c>
      <c r="Q68" s="36">
        <f t="shared" si="35"/>
        <v>17624750</v>
      </c>
      <c r="S68" s="29">
        <f t="shared" si="36"/>
        <v>47270</v>
      </c>
      <c r="U68" s="39">
        <f t="shared" si="37"/>
        <v>58</v>
      </c>
      <c r="V68" s="31">
        <f t="shared" si="38"/>
        <v>0</v>
      </c>
      <c r="W68" s="32"/>
      <c r="X68" s="33">
        <f t="shared" si="18"/>
        <v>0</v>
      </c>
      <c r="Y68" s="34">
        <f t="shared" si="3"/>
        <v>0</v>
      </c>
      <c r="Z68" s="35">
        <f t="shared" si="4"/>
        <v>0</v>
      </c>
      <c r="AA68" s="36">
        <f t="shared" si="39"/>
        <v>0</v>
      </c>
      <c r="AC68" s="31">
        <f t="shared" si="40"/>
        <v>0</v>
      </c>
      <c r="AD68" s="37"/>
      <c r="AE68" s="33">
        <f t="shared" si="19"/>
        <v>0</v>
      </c>
      <c r="AF68" s="34">
        <f t="shared" si="5"/>
        <v>0</v>
      </c>
      <c r="AG68" s="38">
        <f t="shared" si="20"/>
        <v>0</v>
      </c>
      <c r="AH68" s="36">
        <f t="shared" si="41"/>
        <v>0</v>
      </c>
      <c r="AJ68" s="29">
        <f t="shared" si="42"/>
        <v>47270</v>
      </c>
      <c r="AL68" s="39">
        <f t="shared" si="43"/>
        <v>58</v>
      </c>
      <c r="AM68" s="31">
        <f t="shared" si="44"/>
        <v>0</v>
      </c>
      <c r="AN68" s="32"/>
      <c r="AO68" s="33">
        <f t="shared" si="21"/>
        <v>0</v>
      </c>
      <c r="AP68" s="34">
        <f t="shared" si="6"/>
        <v>0</v>
      </c>
      <c r="AQ68" s="35">
        <f t="shared" si="7"/>
        <v>0</v>
      </c>
      <c r="AR68" s="36">
        <f t="shared" si="45"/>
        <v>0</v>
      </c>
      <c r="AT68" s="31">
        <f t="shared" si="46"/>
        <v>0</v>
      </c>
      <c r="AU68" s="37"/>
      <c r="AV68" s="33">
        <f t="shared" si="22"/>
        <v>0</v>
      </c>
      <c r="AW68" s="34">
        <f t="shared" si="8"/>
        <v>0</v>
      </c>
      <c r="AX68" s="38">
        <f t="shared" si="23"/>
        <v>0</v>
      </c>
      <c r="AY68" s="36">
        <f t="shared" si="47"/>
        <v>0</v>
      </c>
      <c r="BA68" s="29">
        <f t="shared" si="48"/>
        <v>47270</v>
      </c>
      <c r="BC68" s="39">
        <f t="shared" si="49"/>
        <v>58</v>
      </c>
      <c r="BD68" s="31">
        <f t="shared" si="50"/>
        <v>0</v>
      </c>
      <c r="BE68" s="32"/>
      <c r="BF68" s="33">
        <f t="shared" si="24"/>
        <v>0</v>
      </c>
      <c r="BG68" s="34">
        <f t="shared" si="9"/>
        <v>0</v>
      </c>
      <c r="BH68" s="35">
        <f t="shared" si="10"/>
        <v>0</v>
      </c>
      <c r="BI68" s="36">
        <f t="shared" si="51"/>
        <v>0</v>
      </c>
      <c r="BK68" s="31">
        <f t="shared" si="52"/>
        <v>0</v>
      </c>
      <c r="BL68" s="37"/>
      <c r="BM68" s="33">
        <f t="shared" si="25"/>
        <v>0</v>
      </c>
      <c r="BN68" s="34">
        <f t="shared" si="11"/>
        <v>0</v>
      </c>
      <c r="BO68" s="38">
        <f t="shared" si="26"/>
        <v>0</v>
      </c>
      <c r="BP68" s="36">
        <f t="shared" si="53"/>
        <v>0</v>
      </c>
      <c r="BR68" s="29">
        <f t="shared" si="54"/>
        <v>47270</v>
      </c>
      <c r="BT68" s="39">
        <f t="shared" si="55"/>
        <v>58</v>
      </c>
      <c r="BU68" s="31">
        <f t="shared" si="56"/>
        <v>0</v>
      </c>
      <c r="BV68" s="32"/>
      <c r="BW68" s="33">
        <f t="shared" si="27"/>
        <v>0</v>
      </c>
      <c r="BX68" s="34">
        <f t="shared" si="12"/>
        <v>0</v>
      </c>
      <c r="BY68" s="35">
        <f t="shared" si="13"/>
        <v>0</v>
      </c>
      <c r="BZ68" s="36">
        <f t="shared" si="57"/>
        <v>0</v>
      </c>
      <c r="CB68" s="31">
        <f t="shared" si="58"/>
        <v>0</v>
      </c>
      <c r="CC68" s="37"/>
      <c r="CD68" s="33">
        <f t="shared" si="28"/>
        <v>0</v>
      </c>
      <c r="CE68" s="34">
        <f t="shared" si="14"/>
        <v>0</v>
      </c>
      <c r="CF68" s="38">
        <f t="shared" si="29"/>
        <v>0</v>
      </c>
      <c r="CG68" s="36">
        <f t="shared" si="59"/>
        <v>0</v>
      </c>
    </row>
    <row r="69" spans="2:85" ht="18.75" customHeight="1" x14ac:dyDescent="0.4">
      <c r="B69" s="29">
        <f t="shared" si="30"/>
        <v>47300</v>
      </c>
      <c r="D69" s="39">
        <f t="shared" si="31"/>
        <v>59</v>
      </c>
      <c r="E69" s="31">
        <f t="shared" si="32"/>
        <v>107721770</v>
      </c>
      <c r="F69" s="32"/>
      <c r="G69" s="33">
        <f t="shared" si="15"/>
        <v>229320</v>
      </c>
      <c r="H69" s="34">
        <f t="shared" si="0"/>
        <v>296230</v>
      </c>
      <c r="I69" s="35">
        <f t="shared" si="1"/>
        <v>525550</v>
      </c>
      <c r="J69" s="36">
        <f t="shared" si="33"/>
        <v>18499900</v>
      </c>
      <c r="L69" s="31">
        <f t="shared" si="34"/>
        <v>100666860</v>
      </c>
      <c r="M69" s="37"/>
      <c r="N69" s="33">
        <f t="shared" si="16"/>
        <v>333330</v>
      </c>
      <c r="O69" s="34">
        <f t="shared" si="2"/>
        <v>276830</v>
      </c>
      <c r="P69" s="38">
        <f t="shared" si="17"/>
        <v>610160</v>
      </c>
      <c r="Q69" s="36">
        <f t="shared" si="35"/>
        <v>17901580</v>
      </c>
      <c r="S69" s="29">
        <f t="shared" si="36"/>
        <v>47300</v>
      </c>
      <c r="U69" s="39">
        <f t="shared" si="37"/>
        <v>59</v>
      </c>
      <c r="V69" s="31">
        <f t="shared" si="38"/>
        <v>0</v>
      </c>
      <c r="W69" s="32"/>
      <c r="X69" s="33">
        <f t="shared" si="18"/>
        <v>0</v>
      </c>
      <c r="Y69" s="34">
        <f t="shared" si="3"/>
        <v>0</v>
      </c>
      <c r="Z69" s="35">
        <f t="shared" si="4"/>
        <v>0</v>
      </c>
      <c r="AA69" s="36">
        <f t="shared" si="39"/>
        <v>0</v>
      </c>
      <c r="AC69" s="31">
        <f t="shared" si="40"/>
        <v>0</v>
      </c>
      <c r="AD69" s="37"/>
      <c r="AE69" s="33">
        <f t="shared" si="19"/>
        <v>0</v>
      </c>
      <c r="AF69" s="34">
        <f t="shared" si="5"/>
        <v>0</v>
      </c>
      <c r="AG69" s="38">
        <f t="shared" si="20"/>
        <v>0</v>
      </c>
      <c r="AH69" s="36">
        <f t="shared" si="41"/>
        <v>0</v>
      </c>
      <c r="AJ69" s="29">
        <f t="shared" si="42"/>
        <v>47300</v>
      </c>
      <c r="AL69" s="39">
        <f t="shared" si="43"/>
        <v>59</v>
      </c>
      <c r="AM69" s="31">
        <f t="shared" si="44"/>
        <v>0</v>
      </c>
      <c r="AN69" s="32"/>
      <c r="AO69" s="33">
        <f t="shared" si="21"/>
        <v>0</v>
      </c>
      <c r="AP69" s="34">
        <f t="shared" si="6"/>
        <v>0</v>
      </c>
      <c r="AQ69" s="35">
        <f t="shared" si="7"/>
        <v>0</v>
      </c>
      <c r="AR69" s="36">
        <f t="shared" si="45"/>
        <v>0</v>
      </c>
      <c r="AT69" s="31">
        <f t="shared" si="46"/>
        <v>0</v>
      </c>
      <c r="AU69" s="37"/>
      <c r="AV69" s="33">
        <f t="shared" si="22"/>
        <v>0</v>
      </c>
      <c r="AW69" s="34">
        <f t="shared" si="8"/>
        <v>0</v>
      </c>
      <c r="AX69" s="38">
        <f t="shared" si="23"/>
        <v>0</v>
      </c>
      <c r="AY69" s="36">
        <f t="shared" si="47"/>
        <v>0</v>
      </c>
      <c r="BA69" s="29">
        <f t="shared" si="48"/>
        <v>47300</v>
      </c>
      <c r="BC69" s="39">
        <f t="shared" si="49"/>
        <v>59</v>
      </c>
      <c r="BD69" s="31">
        <f t="shared" si="50"/>
        <v>0</v>
      </c>
      <c r="BE69" s="32"/>
      <c r="BF69" s="33">
        <f t="shared" si="24"/>
        <v>0</v>
      </c>
      <c r="BG69" s="34">
        <f t="shared" si="9"/>
        <v>0</v>
      </c>
      <c r="BH69" s="35">
        <f t="shared" si="10"/>
        <v>0</v>
      </c>
      <c r="BI69" s="36">
        <f t="shared" si="51"/>
        <v>0</v>
      </c>
      <c r="BK69" s="31">
        <f t="shared" si="52"/>
        <v>0</v>
      </c>
      <c r="BL69" s="37"/>
      <c r="BM69" s="33">
        <f t="shared" si="25"/>
        <v>0</v>
      </c>
      <c r="BN69" s="34">
        <f t="shared" si="11"/>
        <v>0</v>
      </c>
      <c r="BO69" s="38">
        <f t="shared" si="26"/>
        <v>0</v>
      </c>
      <c r="BP69" s="36">
        <f t="shared" si="53"/>
        <v>0</v>
      </c>
      <c r="BR69" s="29">
        <f t="shared" si="54"/>
        <v>47300</v>
      </c>
      <c r="BT69" s="39">
        <f t="shared" si="55"/>
        <v>59</v>
      </c>
      <c r="BU69" s="31">
        <f t="shared" si="56"/>
        <v>0</v>
      </c>
      <c r="BV69" s="32"/>
      <c r="BW69" s="33">
        <f t="shared" si="27"/>
        <v>0</v>
      </c>
      <c r="BX69" s="34">
        <f t="shared" si="12"/>
        <v>0</v>
      </c>
      <c r="BY69" s="35">
        <f t="shared" si="13"/>
        <v>0</v>
      </c>
      <c r="BZ69" s="36">
        <f t="shared" si="57"/>
        <v>0</v>
      </c>
      <c r="CB69" s="31">
        <f t="shared" si="58"/>
        <v>0</v>
      </c>
      <c r="CC69" s="37"/>
      <c r="CD69" s="33">
        <f t="shared" si="28"/>
        <v>0</v>
      </c>
      <c r="CE69" s="34">
        <f t="shared" si="14"/>
        <v>0</v>
      </c>
      <c r="CF69" s="38">
        <f t="shared" si="29"/>
        <v>0</v>
      </c>
      <c r="CG69" s="36">
        <f t="shared" si="59"/>
        <v>0</v>
      </c>
    </row>
    <row r="70" spans="2:85" ht="18.75" customHeight="1" x14ac:dyDescent="0.4">
      <c r="B70" s="29">
        <f t="shared" si="30"/>
        <v>47331</v>
      </c>
      <c r="D70" s="39">
        <f t="shared" si="31"/>
        <v>60</v>
      </c>
      <c r="E70" s="31">
        <f t="shared" si="32"/>
        <v>107492450</v>
      </c>
      <c r="F70" s="32"/>
      <c r="G70" s="33">
        <f t="shared" si="15"/>
        <v>229950</v>
      </c>
      <c r="H70" s="34">
        <f t="shared" si="0"/>
        <v>295600</v>
      </c>
      <c r="I70" s="35">
        <f t="shared" si="1"/>
        <v>525550</v>
      </c>
      <c r="J70" s="36">
        <f t="shared" si="33"/>
        <v>18795500</v>
      </c>
      <c r="L70" s="31">
        <f t="shared" si="34"/>
        <v>100333530</v>
      </c>
      <c r="M70" s="37"/>
      <c r="N70" s="33">
        <f t="shared" si="16"/>
        <v>333330</v>
      </c>
      <c r="O70" s="34">
        <f t="shared" si="2"/>
        <v>275920</v>
      </c>
      <c r="P70" s="38">
        <f t="shared" si="17"/>
        <v>609250</v>
      </c>
      <c r="Q70" s="36">
        <f t="shared" si="35"/>
        <v>18177500</v>
      </c>
      <c r="S70" s="29">
        <f t="shared" si="36"/>
        <v>47331</v>
      </c>
      <c r="U70" s="39">
        <f t="shared" si="37"/>
        <v>60</v>
      </c>
      <c r="V70" s="31">
        <f t="shared" si="38"/>
        <v>0</v>
      </c>
      <c r="W70" s="32"/>
      <c r="X70" s="33">
        <f t="shared" si="18"/>
        <v>0</v>
      </c>
      <c r="Y70" s="34">
        <f t="shared" si="3"/>
        <v>0</v>
      </c>
      <c r="Z70" s="35">
        <f t="shared" si="4"/>
        <v>0</v>
      </c>
      <c r="AA70" s="36">
        <f t="shared" si="39"/>
        <v>0</v>
      </c>
      <c r="AC70" s="31">
        <f t="shared" si="40"/>
        <v>0</v>
      </c>
      <c r="AD70" s="37"/>
      <c r="AE70" s="33">
        <f t="shared" si="19"/>
        <v>0</v>
      </c>
      <c r="AF70" s="34">
        <f t="shared" si="5"/>
        <v>0</v>
      </c>
      <c r="AG70" s="38">
        <f t="shared" si="20"/>
        <v>0</v>
      </c>
      <c r="AH70" s="36">
        <f t="shared" si="41"/>
        <v>0</v>
      </c>
      <c r="AJ70" s="29">
        <f t="shared" si="42"/>
        <v>47331</v>
      </c>
      <c r="AL70" s="39">
        <f t="shared" si="43"/>
        <v>60</v>
      </c>
      <c r="AM70" s="31">
        <f t="shared" si="44"/>
        <v>0</v>
      </c>
      <c r="AN70" s="32"/>
      <c r="AO70" s="33">
        <f t="shared" si="21"/>
        <v>0</v>
      </c>
      <c r="AP70" s="34">
        <f t="shared" si="6"/>
        <v>0</v>
      </c>
      <c r="AQ70" s="35">
        <f t="shared" si="7"/>
        <v>0</v>
      </c>
      <c r="AR70" s="36">
        <f t="shared" si="45"/>
        <v>0</v>
      </c>
      <c r="AT70" s="31">
        <f t="shared" si="46"/>
        <v>0</v>
      </c>
      <c r="AU70" s="37"/>
      <c r="AV70" s="33">
        <f t="shared" si="22"/>
        <v>0</v>
      </c>
      <c r="AW70" s="34">
        <f t="shared" si="8"/>
        <v>0</v>
      </c>
      <c r="AX70" s="38">
        <f t="shared" si="23"/>
        <v>0</v>
      </c>
      <c r="AY70" s="36">
        <f t="shared" si="47"/>
        <v>0</v>
      </c>
      <c r="BA70" s="29">
        <f t="shared" si="48"/>
        <v>47331</v>
      </c>
      <c r="BC70" s="39">
        <f t="shared" si="49"/>
        <v>60</v>
      </c>
      <c r="BD70" s="31">
        <f t="shared" si="50"/>
        <v>0</v>
      </c>
      <c r="BE70" s="32"/>
      <c r="BF70" s="33">
        <f t="shared" si="24"/>
        <v>0</v>
      </c>
      <c r="BG70" s="34">
        <f t="shared" si="9"/>
        <v>0</v>
      </c>
      <c r="BH70" s="35">
        <f t="shared" si="10"/>
        <v>0</v>
      </c>
      <c r="BI70" s="36">
        <f t="shared" si="51"/>
        <v>0</v>
      </c>
      <c r="BK70" s="31">
        <f t="shared" si="52"/>
        <v>0</v>
      </c>
      <c r="BL70" s="37"/>
      <c r="BM70" s="33">
        <f t="shared" si="25"/>
        <v>0</v>
      </c>
      <c r="BN70" s="34">
        <f t="shared" si="11"/>
        <v>0</v>
      </c>
      <c r="BO70" s="38">
        <f t="shared" si="26"/>
        <v>0</v>
      </c>
      <c r="BP70" s="36">
        <f t="shared" si="53"/>
        <v>0</v>
      </c>
      <c r="BR70" s="29">
        <f t="shared" si="54"/>
        <v>47331</v>
      </c>
      <c r="BT70" s="39">
        <f t="shared" si="55"/>
        <v>60</v>
      </c>
      <c r="BU70" s="31">
        <f t="shared" si="56"/>
        <v>0</v>
      </c>
      <c r="BV70" s="32"/>
      <c r="BW70" s="33">
        <f t="shared" si="27"/>
        <v>0</v>
      </c>
      <c r="BX70" s="34">
        <f t="shared" si="12"/>
        <v>0</v>
      </c>
      <c r="BY70" s="35">
        <f t="shared" si="13"/>
        <v>0</v>
      </c>
      <c r="BZ70" s="36">
        <f t="shared" si="57"/>
        <v>0</v>
      </c>
      <c r="CB70" s="31">
        <f t="shared" si="58"/>
        <v>0</v>
      </c>
      <c r="CC70" s="37"/>
      <c r="CD70" s="33">
        <f t="shared" si="28"/>
        <v>0</v>
      </c>
      <c r="CE70" s="34">
        <f t="shared" si="14"/>
        <v>0</v>
      </c>
      <c r="CF70" s="38">
        <f t="shared" si="29"/>
        <v>0</v>
      </c>
      <c r="CG70" s="36">
        <f t="shared" si="59"/>
        <v>0</v>
      </c>
    </row>
    <row r="71" spans="2:85" ht="18.75" customHeight="1" x14ac:dyDescent="0.4">
      <c r="B71" s="29">
        <f t="shared" si="30"/>
        <v>47362</v>
      </c>
      <c r="D71" s="39">
        <f t="shared" si="31"/>
        <v>61</v>
      </c>
      <c r="E71" s="31">
        <f t="shared" si="32"/>
        <v>107262500</v>
      </c>
      <c r="F71" s="32"/>
      <c r="G71" s="33">
        <f t="shared" si="15"/>
        <v>230580</v>
      </c>
      <c r="H71" s="34">
        <f t="shared" si="0"/>
        <v>294970</v>
      </c>
      <c r="I71" s="35">
        <f t="shared" si="1"/>
        <v>525550</v>
      </c>
      <c r="J71" s="36">
        <f t="shared" si="33"/>
        <v>19090470</v>
      </c>
      <c r="L71" s="31">
        <f t="shared" si="34"/>
        <v>100000200</v>
      </c>
      <c r="M71" s="37"/>
      <c r="N71" s="33">
        <f t="shared" si="16"/>
        <v>333330</v>
      </c>
      <c r="O71" s="34">
        <f t="shared" si="2"/>
        <v>275000</v>
      </c>
      <c r="P71" s="38">
        <f t="shared" si="17"/>
        <v>608330</v>
      </c>
      <c r="Q71" s="36">
        <f t="shared" si="35"/>
        <v>18452500</v>
      </c>
      <c r="S71" s="29">
        <f t="shared" si="36"/>
        <v>47362</v>
      </c>
      <c r="U71" s="39">
        <f t="shared" si="37"/>
        <v>61</v>
      </c>
      <c r="V71" s="31">
        <f t="shared" si="38"/>
        <v>0</v>
      </c>
      <c r="W71" s="32"/>
      <c r="X71" s="33">
        <f t="shared" si="18"/>
        <v>0</v>
      </c>
      <c r="Y71" s="34">
        <f t="shared" si="3"/>
        <v>0</v>
      </c>
      <c r="Z71" s="35">
        <f t="shared" si="4"/>
        <v>0</v>
      </c>
      <c r="AA71" s="36">
        <f t="shared" si="39"/>
        <v>0</v>
      </c>
      <c r="AC71" s="31">
        <f t="shared" si="40"/>
        <v>0</v>
      </c>
      <c r="AD71" s="37"/>
      <c r="AE71" s="33">
        <f t="shared" si="19"/>
        <v>0</v>
      </c>
      <c r="AF71" s="34">
        <f t="shared" si="5"/>
        <v>0</v>
      </c>
      <c r="AG71" s="38">
        <f t="shared" si="20"/>
        <v>0</v>
      </c>
      <c r="AH71" s="36">
        <f t="shared" si="41"/>
        <v>0</v>
      </c>
      <c r="AJ71" s="29">
        <f t="shared" si="42"/>
        <v>47362</v>
      </c>
      <c r="AL71" s="39">
        <f t="shared" si="43"/>
        <v>61</v>
      </c>
      <c r="AM71" s="31">
        <f t="shared" si="44"/>
        <v>0</v>
      </c>
      <c r="AN71" s="32"/>
      <c r="AO71" s="33">
        <f t="shared" si="21"/>
        <v>0</v>
      </c>
      <c r="AP71" s="34">
        <f t="shared" si="6"/>
        <v>0</v>
      </c>
      <c r="AQ71" s="35">
        <f t="shared" si="7"/>
        <v>0</v>
      </c>
      <c r="AR71" s="36">
        <f t="shared" si="45"/>
        <v>0</v>
      </c>
      <c r="AT71" s="31">
        <f t="shared" si="46"/>
        <v>0</v>
      </c>
      <c r="AU71" s="37"/>
      <c r="AV71" s="33">
        <f t="shared" si="22"/>
        <v>0</v>
      </c>
      <c r="AW71" s="34">
        <f t="shared" si="8"/>
        <v>0</v>
      </c>
      <c r="AX71" s="38">
        <f t="shared" si="23"/>
        <v>0</v>
      </c>
      <c r="AY71" s="36">
        <f t="shared" si="47"/>
        <v>0</v>
      </c>
      <c r="BA71" s="29">
        <f t="shared" si="48"/>
        <v>47362</v>
      </c>
      <c r="BC71" s="39">
        <f t="shared" si="49"/>
        <v>61</v>
      </c>
      <c r="BD71" s="31">
        <f t="shared" si="50"/>
        <v>0</v>
      </c>
      <c r="BE71" s="32"/>
      <c r="BF71" s="33">
        <f t="shared" si="24"/>
        <v>0</v>
      </c>
      <c r="BG71" s="34">
        <f t="shared" si="9"/>
        <v>0</v>
      </c>
      <c r="BH71" s="35">
        <f t="shared" si="10"/>
        <v>0</v>
      </c>
      <c r="BI71" s="36">
        <f t="shared" si="51"/>
        <v>0</v>
      </c>
      <c r="BK71" s="31">
        <f t="shared" si="52"/>
        <v>0</v>
      </c>
      <c r="BL71" s="37"/>
      <c r="BM71" s="33">
        <f t="shared" si="25"/>
        <v>0</v>
      </c>
      <c r="BN71" s="34">
        <f t="shared" si="11"/>
        <v>0</v>
      </c>
      <c r="BO71" s="38">
        <f t="shared" si="26"/>
        <v>0</v>
      </c>
      <c r="BP71" s="36">
        <f t="shared" si="53"/>
        <v>0</v>
      </c>
      <c r="BR71" s="29">
        <f t="shared" si="54"/>
        <v>47362</v>
      </c>
      <c r="BT71" s="39">
        <f t="shared" si="55"/>
        <v>61</v>
      </c>
      <c r="BU71" s="31">
        <f t="shared" si="56"/>
        <v>0</v>
      </c>
      <c r="BV71" s="32"/>
      <c r="BW71" s="33">
        <f t="shared" si="27"/>
        <v>0</v>
      </c>
      <c r="BX71" s="34">
        <f t="shared" si="12"/>
        <v>0</v>
      </c>
      <c r="BY71" s="35">
        <f t="shared" si="13"/>
        <v>0</v>
      </c>
      <c r="BZ71" s="36">
        <f t="shared" si="57"/>
        <v>0</v>
      </c>
      <c r="CB71" s="31">
        <f t="shared" si="58"/>
        <v>0</v>
      </c>
      <c r="CC71" s="37"/>
      <c r="CD71" s="33">
        <f t="shared" si="28"/>
        <v>0</v>
      </c>
      <c r="CE71" s="34">
        <f t="shared" si="14"/>
        <v>0</v>
      </c>
      <c r="CF71" s="38">
        <f t="shared" si="29"/>
        <v>0</v>
      </c>
      <c r="CG71" s="36">
        <f t="shared" si="59"/>
        <v>0</v>
      </c>
    </row>
    <row r="72" spans="2:85" ht="18.75" customHeight="1" x14ac:dyDescent="0.4">
      <c r="B72" s="29">
        <f t="shared" si="30"/>
        <v>47392</v>
      </c>
      <c r="D72" s="39">
        <f t="shared" si="31"/>
        <v>62</v>
      </c>
      <c r="E72" s="31">
        <f t="shared" si="32"/>
        <v>107031920</v>
      </c>
      <c r="F72" s="32"/>
      <c r="G72" s="33">
        <f t="shared" si="15"/>
        <v>231210</v>
      </c>
      <c r="H72" s="34">
        <f t="shared" si="0"/>
        <v>294340</v>
      </c>
      <c r="I72" s="35">
        <f t="shared" si="1"/>
        <v>525550</v>
      </c>
      <c r="J72" s="36">
        <f t="shared" si="33"/>
        <v>19384810</v>
      </c>
      <c r="L72" s="31">
        <f t="shared" si="34"/>
        <v>99666870</v>
      </c>
      <c r="M72" s="37"/>
      <c r="N72" s="33">
        <f t="shared" si="16"/>
        <v>333330</v>
      </c>
      <c r="O72" s="34">
        <f t="shared" si="2"/>
        <v>274080</v>
      </c>
      <c r="P72" s="38">
        <f t="shared" si="17"/>
        <v>607410</v>
      </c>
      <c r="Q72" s="36">
        <f t="shared" si="35"/>
        <v>18726580</v>
      </c>
      <c r="S72" s="29">
        <f t="shared" si="36"/>
        <v>47392</v>
      </c>
      <c r="U72" s="39">
        <f t="shared" si="37"/>
        <v>62</v>
      </c>
      <c r="V72" s="31">
        <f t="shared" si="38"/>
        <v>0</v>
      </c>
      <c r="W72" s="32"/>
      <c r="X72" s="33">
        <f t="shared" si="18"/>
        <v>0</v>
      </c>
      <c r="Y72" s="34">
        <f t="shared" si="3"/>
        <v>0</v>
      </c>
      <c r="Z72" s="35">
        <f t="shared" si="4"/>
        <v>0</v>
      </c>
      <c r="AA72" s="36">
        <f t="shared" si="39"/>
        <v>0</v>
      </c>
      <c r="AC72" s="31">
        <f t="shared" si="40"/>
        <v>0</v>
      </c>
      <c r="AD72" s="37"/>
      <c r="AE72" s="33">
        <f t="shared" si="19"/>
        <v>0</v>
      </c>
      <c r="AF72" s="34">
        <f t="shared" si="5"/>
        <v>0</v>
      </c>
      <c r="AG72" s="38">
        <f t="shared" si="20"/>
        <v>0</v>
      </c>
      <c r="AH72" s="36">
        <f t="shared" si="41"/>
        <v>0</v>
      </c>
      <c r="AJ72" s="29">
        <f t="shared" si="42"/>
        <v>47392</v>
      </c>
      <c r="AL72" s="39">
        <f t="shared" si="43"/>
        <v>62</v>
      </c>
      <c r="AM72" s="31">
        <f t="shared" si="44"/>
        <v>0</v>
      </c>
      <c r="AN72" s="32"/>
      <c r="AO72" s="33">
        <f t="shared" si="21"/>
        <v>0</v>
      </c>
      <c r="AP72" s="34">
        <f t="shared" si="6"/>
        <v>0</v>
      </c>
      <c r="AQ72" s="35">
        <f t="shared" si="7"/>
        <v>0</v>
      </c>
      <c r="AR72" s="36">
        <f t="shared" si="45"/>
        <v>0</v>
      </c>
      <c r="AT72" s="31">
        <f t="shared" si="46"/>
        <v>0</v>
      </c>
      <c r="AU72" s="37"/>
      <c r="AV72" s="33">
        <f t="shared" si="22"/>
        <v>0</v>
      </c>
      <c r="AW72" s="34">
        <f t="shared" si="8"/>
        <v>0</v>
      </c>
      <c r="AX72" s="38">
        <f t="shared" si="23"/>
        <v>0</v>
      </c>
      <c r="AY72" s="36">
        <f t="shared" si="47"/>
        <v>0</v>
      </c>
      <c r="BA72" s="29">
        <f t="shared" si="48"/>
        <v>47392</v>
      </c>
      <c r="BC72" s="39">
        <f t="shared" si="49"/>
        <v>62</v>
      </c>
      <c r="BD72" s="31">
        <f t="shared" si="50"/>
        <v>0</v>
      </c>
      <c r="BE72" s="32"/>
      <c r="BF72" s="33">
        <f t="shared" si="24"/>
        <v>0</v>
      </c>
      <c r="BG72" s="34">
        <f t="shared" si="9"/>
        <v>0</v>
      </c>
      <c r="BH72" s="35">
        <f t="shared" si="10"/>
        <v>0</v>
      </c>
      <c r="BI72" s="36">
        <f t="shared" si="51"/>
        <v>0</v>
      </c>
      <c r="BK72" s="31">
        <f t="shared" si="52"/>
        <v>0</v>
      </c>
      <c r="BL72" s="37"/>
      <c r="BM72" s="33">
        <f t="shared" si="25"/>
        <v>0</v>
      </c>
      <c r="BN72" s="34">
        <f t="shared" si="11"/>
        <v>0</v>
      </c>
      <c r="BO72" s="38">
        <f t="shared" si="26"/>
        <v>0</v>
      </c>
      <c r="BP72" s="36">
        <f t="shared" si="53"/>
        <v>0</v>
      </c>
      <c r="BR72" s="29">
        <f t="shared" si="54"/>
        <v>47392</v>
      </c>
      <c r="BT72" s="39">
        <f t="shared" si="55"/>
        <v>62</v>
      </c>
      <c r="BU72" s="31">
        <f t="shared" si="56"/>
        <v>0</v>
      </c>
      <c r="BV72" s="32"/>
      <c r="BW72" s="33">
        <f t="shared" si="27"/>
        <v>0</v>
      </c>
      <c r="BX72" s="34">
        <f t="shared" si="12"/>
        <v>0</v>
      </c>
      <c r="BY72" s="35">
        <f t="shared" si="13"/>
        <v>0</v>
      </c>
      <c r="BZ72" s="36">
        <f t="shared" si="57"/>
        <v>0</v>
      </c>
      <c r="CB72" s="31">
        <f t="shared" si="58"/>
        <v>0</v>
      </c>
      <c r="CC72" s="37"/>
      <c r="CD72" s="33">
        <f t="shared" si="28"/>
        <v>0</v>
      </c>
      <c r="CE72" s="34">
        <f t="shared" si="14"/>
        <v>0</v>
      </c>
      <c r="CF72" s="38">
        <f t="shared" si="29"/>
        <v>0</v>
      </c>
      <c r="CG72" s="36">
        <f t="shared" si="59"/>
        <v>0</v>
      </c>
    </row>
    <row r="73" spans="2:85" ht="18.75" customHeight="1" x14ac:dyDescent="0.4">
      <c r="B73" s="29">
        <f t="shared" si="30"/>
        <v>47423</v>
      </c>
      <c r="D73" s="39">
        <f t="shared" si="31"/>
        <v>63</v>
      </c>
      <c r="E73" s="31">
        <f t="shared" si="32"/>
        <v>106800710</v>
      </c>
      <c r="F73" s="32"/>
      <c r="G73" s="33">
        <f t="shared" si="15"/>
        <v>231850</v>
      </c>
      <c r="H73" s="34">
        <f t="shared" si="0"/>
        <v>293700</v>
      </c>
      <c r="I73" s="35">
        <f t="shared" si="1"/>
        <v>525550</v>
      </c>
      <c r="J73" s="36">
        <f t="shared" si="33"/>
        <v>19678510</v>
      </c>
      <c r="L73" s="31">
        <f t="shared" si="34"/>
        <v>99333540</v>
      </c>
      <c r="M73" s="37"/>
      <c r="N73" s="33">
        <f t="shared" si="16"/>
        <v>333330</v>
      </c>
      <c r="O73" s="34">
        <f t="shared" si="2"/>
        <v>273170</v>
      </c>
      <c r="P73" s="38">
        <f t="shared" si="17"/>
        <v>606500</v>
      </c>
      <c r="Q73" s="36">
        <f t="shared" si="35"/>
        <v>18999750</v>
      </c>
      <c r="S73" s="29">
        <f t="shared" si="36"/>
        <v>47423</v>
      </c>
      <c r="U73" s="39">
        <f t="shared" si="37"/>
        <v>63</v>
      </c>
      <c r="V73" s="31">
        <f t="shared" si="38"/>
        <v>0</v>
      </c>
      <c r="W73" s="32"/>
      <c r="X73" s="33">
        <f t="shared" si="18"/>
        <v>0</v>
      </c>
      <c r="Y73" s="34">
        <f t="shared" si="3"/>
        <v>0</v>
      </c>
      <c r="Z73" s="35">
        <f t="shared" si="4"/>
        <v>0</v>
      </c>
      <c r="AA73" s="36">
        <f t="shared" si="39"/>
        <v>0</v>
      </c>
      <c r="AC73" s="31">
        <f t="shared" si="40"/>
        <v>0</v>
      </c>
      <c r="AD73" s="37"/>
      <c r="AE73" s="33">
        <f t="shared" si="19"/>
        <v>0</v>
      </c>
      <c r="AF73" s="34">
        <f t="shared" si="5"/>
        <v>0</v>
      </c>
      <c r="AG73" s="38">
        <f t="shared" si="20"/>
        <v>0</v>
      </c>
      <c r="AH73" s="36">
        <f t="shared" si="41"/>
        <v>0</v>
      </c>
      <c r="AJ73" s="29">
        <f t="shared" si="42"/>
        <v>47423</v>
      </c>
      <c r="AL73" s="39">
        <f t="shared" si="43"/>
        <v>63</v>
      </c>
      <c r="AM73" s="31">
        <f t="shared" si="44"/>
        <v>0</v>
      </c>
      <c r="AN73" s="32"/>
      <c r="AO73" s="33">
        <f t="shared" si="21"/>
        <v>0</v>
      </c>
      <c r="AP73" s="34">
        <f t="shared" si="6"/>
        <v>0</v>
      </c>
      <c r="AQ73" s="35">
        <f t="shared" si="7"/>
        <v>0</v>
      </c>
      <c r="AR73" s="36">
        <f t="shared" si="45"/>
        <v>0</v>
      </c>
      <c r="AT73" s="31">
        <f t="shared" si="46"/>
        <v>0</v>
      </c>
      <c r="AU73" s="37"/>
      <c r="AV73" s="33">
        <f t="shared" si="22"/>
        <v>0</v>
      </c>
      <c r="AW73" s="34">
        <f t="shared" si="8"/>
        <v>0</v>
      </c>
      <c r="AX73" s="38">
        <f t="shared" si="23"/>
        <v>0</v>
      </c>
      <c r="AY73" s="36">
        <f t="shared" si="47"/>
        <v>0</v>
      </c>
      <c r="BA73" s="29">
        <f t="shared" si="48"/>
        <v>47423</v>
      </c>
      <c r="BC73" s="39">
        <f t="shared" si="49"/>
        <v>63</v>
      </c>
      <c r="BD73" s="31">
        <f t="shared" si="50"/>
        <v>0</v>
      </c>
      <c r="BE73" s="32"/>
      <c r="BF73" s="33">
        <f t="shared" si="24"/>
        <v>0</v>
      </c>
      <c r="BG73" s="34">
        <f t="shared" si="9"/>
        <v>0</v>
      </c>
      <c r="BH73" s="35">
        <f t="shared" si="10"/>
        <v>0</v>
      </c>
      <c r="BI73" s="36">
        <f t="shared" si="51"/>
        <v>0</v>
      </c>
      <c r="BK73" s="31">
        <f t="shared" si="52"/>
        <v>0</v>
      </c>
      <c r="BL73" s="37"/>
      <c r="BM73" s="33">
        <f t="shared" si="25"/>
        <v>0</v>
      </c>
      <c r="BN73" s="34">
        <f t="shared" si="11"/>
        <v>0</v>
      </c>
      <c r="BO73" s="38">
        <f t="shared" si="26"/>
        <v>0</v>
      </c>
      <c r="BP73" s="36">
        <f t="shared" si="53"/>
        <v>0</v>
      </c>
      <c r="BR73" s="29">
        <f t="shared" si="54"/>
        <v>47423</v>
      </c>
      <c r="BT73" s="39">
        <f t="shared" si="55"/>
        <v>63</v>
      </c>
      <c r="BU73" s="31">
        <f t="shared" si="56"/>
        <v>0</v>
      </c>
      <c r="BV73" s="32"/>
      <c r="BW73" s="33">
        <f t="shared" si="27"/>
        <v>0</v>
      </c>
      <c r="BX73" s="34">
        <f t="shared" si="12"/>
        <v>0</v>
      </c>
      <c r="BY73" s="35">
        <f t="shared" si="13"/>
        <v>0</v>
      </c>
      <c r="BZ73" s="36">
        <f t="shared" si="57"/>
        <v>0</v>
      </c>
      <c r="CB73" s="31">
        <f t="shared" si="58"/>
        <v>0</v>
      </c>
      <c r="CC73" s="37"/>
      <c r="CD73" s="33">
        <f t="shared" si="28"/>
        <v>0</v>
      </c>
      <c r="CE73" s="34">
        <f t="shared" si="14"/>
        <v>0</v>
      </c>
      <c r="CF73" s="38">
        <f t="shared" si="29"/>
        <v>0</v>
      </c>
      <c r="CG73" s="36">
        <f t="shared" si="59"/>
        <v>0</v>
      </c>
    </row>
    <row r="74" spans="2:85" ht="18.75" customHeight="1" x14ac:dyDescent="0.4">
      <c r="B74" s="29">
        <f t="shared" si="30"/>
        <v>47453</v>
      </c>
      <c r="D74" s="39">
        <f t="shared" si="31"/>
        <v>64</v>
      </c>
      <c r="E74" s="31">
        <f t="shared" si="32"/>
        <v>106568860</v>
      </c>
      <c r="F74" s="32"/>
      <c r="G74" s="33">
        <f t="shared" si="15"/>
        <v>232490</v>
      </c>
      <c r="H74" s="34">
        <f t="shared" si="0"/>
        <v>293060</v>
      </c>
      <c r="I74" s="35">
        <f t="shared" si="1"/>
        <v>525550</v>
      </c>
      <c r="J74" s="36">
        <f t="shared" si="33"/>
        <v>19971570</v>
      </c>
      <c r="L74" s="31">
        <f t="shared" si="34"/>
        <v>99000210</v>
      </c>
      <c r="M74" s="37"/>
      <c r="N74" s="33">
        <f t="shared" si="16"/>
        <v>333330</v>
      </c>
      <c r="O74" s="34">
        <f t="shared" si="2"/>
        <v>272250</v>
      </c>
      <c r="P74" s="38">
        <f t="shared" si="17"/>
        <v>605580</v>
      </c>
      <c r="Q74" s="36">
        <f t="shared" si="35"/>
        <v>19272000</v>
      </c>
      <c r="S74" s="29">
        <f t="shared" si="36"/>
        <v>47453</v>
      </c>
      <c r="U74" s="39">
        <f t="shared" si="37"/>
        <v>64</v>
      </c>
      <c r="V74" s="31">
        <f t="shared" si="38"/>
        <v>0</v>
      </c>
      <c r="W74" s="32"/>
      <c r="X74" s="33">
        <f t="shared" si="18"/>
        <v>0</v>
      </c>
      <c r="Y74" s="34">
        <f t="shared" si="3"/>
        <v>0</v>
      </c>
      <c r="Z74" s="35">
        <f t="shared" si="4"/>
        <v>0</v>
      </c>
      <c r="AA74" s="36">
        <f t="shared" si="39"/>
        <v>0</v>
      </c>
      <c r="AC74" s="31">
        <f t="shared" si="40"/>
        <v>0</v>
      </c>
      <c r="AD74" s="37"/>
      <c r="AE74" s="33">
        <f t="shared" si="19"/>
        <v>0</v>
      </c>
      <c r="AF74" s="34">
        <f t="shared" si="5"/>
        <v>0</v>
      </c>
      <c r="AG74" s="38">
        <f t="shared" si="20"/>
        <v>0</v>
      </c>
      <c r="AH74" s="36">
        <f t="shared" si="41"/>
        <v>0</v>
      </c>
      <c r="AJ74" s="29">
        <f t="shared" si="42"/>
        <v>47453</v>
      </c>
      <c r="AL74" s="39">
        <f t="shared" si="43"/>
        <v>64</v>
      </c>
      <c r="AM74" s="31">
        <f t="shared" si="44"/>
        <v>0</v>
      </c>
      <c r="AN74" s="32"/>
      <c r="AO74" s="33">
        <f t="shared" si="21"/>
        <v>0</v>
      </c>
      <c r="AP74" s="34">
        <f t="shared" si="6"/>
        <v>0</v>
      </c>
      <c r="AQ74" s="35">
        <f t="shared" si="7"/>
        <v>0</v>
      </c>
      <c r="AR74" s="36">
        <f t="shared" si="45"/>
        <v>0</v>
      </c>
      <c r="AT74" s="31">
        <f t="shared" si="46"/>
        <v>0</v>
      </c>
      <c r="AU74" s="37"/>
      <c r="AV74" s="33">
        <f t="shared" si="22"/>
        <v>0</v>
      </c>
      <c r="AW74" s="34">
        <f t="shared" si="8"/>
        <v>0</v>
      </c>
      <c r="AX74" s="38">
        <f t="shared" si="23"/>
        <v>0</v>
      </c>
      <c r="AY74" s="36">
        <f t="shared" si="47"/>
        <v>0</v>
      </c>
      <c r="BA74" s="29">
        <f t="shared" si="48"/>
        <v>47453</v>
      </c>
      <c r="BC74" s="39">
        <f t="shared" si="49"/>
        <v>64</v>
      </c>
      <c r="BD74" s="31">
        <f t="shared" si="50"/>
        <v>0</v>
      </c>
      <c r="BE74" s="32"/>
      <c r="BF74" s="33">
        <f t="shared" si="24"/>
        <v>0</v>
      </c>
      <c r="BG74" s="34">
        <f t="shared" si="9"/>
        <v>0</v>
      </c>
      <c r="BH74" s="35">
        <f t="shared" si="10"/>
        <v>0</v>
      </c>
      <c r="BI74" s="36">
        <f t="shared" si="51"/>
        <v>0</v>
      </c>
      <c r="BK74" s="31">
        <f t="shared" si="52"/>
        <v>0</v>
      </c>
      <c r="BL74" s="37"/>
      <c r="BM74" s="33">
        <f t="shared" si="25"/>
        <v>0</v>
      </c>
      <c r="BN74" s="34">
        <f t="shared" si="11"/>
        <v>0</v>
      </c>
      <c r="BO74" s="38">
        <f t="shared" si="26"/>
        <v>0</v>
      </c>
      <c r="BP74" s="36">
        <f t="shared" si="53"/>
        <v>0</v>
      </c>
      <c r="BR74" s="29">
        <f t="shared" si="54"/>
        <v>47453</v>
      </c>
      <c r="BT74" s="39">
        <f t="shared" si="55"/>
        <v>64</v>
      </c>
      <c r="BU74" s="31">
        <f t="shared" si="56"/>
        <v>0</v>
      </c>
      <c r="BV74" s="32"/>
      <c r="BW74" s="33">
        <f t="shared" si="27"/>
        <v>0</v>
      </c>
      <c r="BX74" s="34">
        <f t="shared" si="12"/>
        <v>0</v>
      </c>
      <c r="BY74" s="35">
        <f t="shared" si="13"/>
        <v>0</v>
      </c>
      <c r="BZ74" s="36">
        <f t="shared" si="57"/>
        <v>0</v>
      </c>
      <c r="CB74" s="31">
        <f t="shared" si="58"/>
        <v>0</v>
      </c>
      <c r="CC74" s="37"/>
      <c r="CD74" s="33">
        <f t="shared" si="28"/>
        <v>0</v>
      </c>
      <c r="CE74" s="34">
        <f t="shared" si="14"/>
        <v>0</v>
      </c>
      <c r="CF74" s="38">
        <f t="shared" si="29"/>
        <v>0</v>
      </c>
      <c r="CG74" s="36">
        <f t="shared" si="59"/>
        <v>0</v>
      </c>
    </row>
    <row r="75" spans="2:85" ht="18.75" customHeight="1" x14ac:dyDescent="0.4">
      <c r="B75" s="29">
        <f t="shared" si="30"/>
        <v>47484</v>
      </c>
      <c r="D75" s="39">
        <f t="shared" si="31"/>
        <v>65</v>
      </c>
      <c r="E75" s="31">
        <f t="shared" si="32"/>
        <v>106336370</v>
      </c>
      <c r="F75" s="32"/>
      <c r="G75" s="33">
        <f t="shared" si="15"/>
        <v>233120</v>
      </c>
      <c r="H75" s="34">
        <f t="shared" ref="H75:H138" si="60">ROUND(E75*C$6%/12,-1)</f>
        <v>292430</v>
      </c>
      <c r="I75" s="35">
        <f t="shared" ref="I75:I138" si="61">ROUND(IF(E75&gt;PMT(C$6%/12,C$7*12,-C$5),PMT(C$6%/12,C$7*12,-C$5),E75),-1)</f>
        <v>525550</v>
      </c>
      <c r="J75" s="36">
        <f t="shared" si="33"/>
        <v>20264000</v>
      </c>
      <c r="L75" s="31">
        <f t="shared" si="34"/>
        <v>98666880</v>
      </c>
      <c r="M75" s="37"/>
      <c r="N75" s="33">
        <f t="shared" si="16"/>
        <v>333330</v>
      </c>
      <c r="O75" s="34">
        <f t="shared" ref="O75:O138" si="62">ROUND(L75*C$6%/12,-1)</f>
        <v>271330</v>
      </c>
      <c r="P75" s="38">
        <f t="shared" si="17"/>
        <v>604660</v>
      </c>
      <c r="Q75" s="36">
        <f t="shared" si="35"/>
        <v>19543330</v>
      </c>
      <c r="S75" s="29">
        <f t="shared" si="36"/>
        <v>47484</v>
      </c>
      <c r="U75" s="39">
        <f t="shared" si="37"/>
        <v>65</v>
      </c>
      <c r="V75" s="31">
        <f t="shared" si="38"/>
        <v>0</v>
      </c>
      <c r="W75" s="32"/>
      <c r="X75" s="33">
        <f t="shared" si="18"/>
        <v>0</v>
      </c>
      <c r="Y75" s="34">
        <f t="shared" ref="Y75:Y138" si="63">ROUND(V75*T$6%/12,-1)</f>
        <v>0</v>
      </c>
      <c r="Z75" s="35">
        <f t="shared" ref="Z75:Z138" si="64">ROUND(IF(V75&gt;PMT(T$6%/12,T$7*12,-T$5),PMT(T$6%/12,T$7*12,-T$5),V75),-1)</f>
        <v>0</v>
      </c>
      <c r="AA75" s="36">
        <f t="shared" si="39"/>
        <v>0</v>
      </c>
      <c r="AC75" s="31">
        <f t="shared" si="40"/>
        <v>0</v>
      </c>
      <c r="AD75" s="37"/>
      <c r="AE75" s="33">
        <f t="shared" si="19"/>
        <v>0</v>
      </c>
      <c r="AF75" s="34">
        <f t="shared" ref="AF75:AF138" si="65">ROUND(AC75*T$6%/12,-1)</f>
        <v>0</v>
      </c>
      <c r="AG75" s="38">
        <f t="shared" si="20"/>
        <v>0</v>
      </c>
      <c r="AH75" s="36">
        <f t="shared" si="41"/>
        <v>0</v>
      </c>
      <c r="AJ75" s="29">
        <f t="shared" si="42"/>
        <v>47484</v>
      </c>
      <c r="AL75" s="39">
        <f t="shared" si="43"/>
        <v>65</v>
      </c>
      <c r="AM75" s="31">
        <f t="shared" si="44"/>
        <v>0</v>
      </c>
      <c r="AN75" s="32"/>
      <c r="AO75" s="33">
        <f t="shared" si="21"/>
        <v>0</v>
      </c>
      <c r="AP75" s="34">
        <f t="shared" ref="AP75:AP138" si="66">ROUND(AM75*AK$6%/12,-1)</f>
        <v>0</v>
      </c>
      <c r="AQ75" s="35">
        <f t="shared" ref="AQ75:AQ138" si="67">ROUND(IF(AM75&gt;PMT(AK$6%/12,AK$7*12,-AK$5),PMT(AK$6%/12,AK$7*12,-AK$5),AM75),-1)</f>
        <v>0</v>
      </c>
      <c r="AR75" s="36">
        <f t="shared" si="45"/>
        <v>0</v>
      </c>
      <c r="AT75" s="31">
        <f t="shared" si="46"/>
        <v>0</v>
      </c>
      <c r="AU75" s="37"/>
      <c r="AV75" s="33">
        <f t="shared" si="22"/>
        <v>0</v>
      </c>
      <c r="AW75" s="34">
        <f t="shared" ref="AW75:AW138" si="68">ROUND(AT75*AK$6%/12,-1)</f>
        <v>0</v>
      </c>
      <c r="AX75" s="38">
        <f t="shared" si="23"/>
        <v>0</v>
      </c>
      <c r="AY75" s="36">
        <f t="shared" si="47"/>
        <v>0</v>
      </c>
      <c r="BA75" s="29">
        <f t="shared" si="48"/>
        <v>47484</v>
      </c>
      <c r="BC75" s="39">
        <f t="shared" si="49"/>
        <v>65</v>
      </c>
      <c r="BD75" s="31">
        <f t="shared" si="50"/>
        <v>0</v>
      </c>
      <c r="BE75" s="32"/>
      <c r="BF75" s="33">
        <f t="shared" si="24"/>
        <v>0</v>
      </c>
      <c r="BG75" s="34">
        <f t="shared" ref="BG75:BG138" si="69">ROUND(BD75*BB$6%/12,-1)</f>
        <v>0</v>
      </c>
      <c r="BH75" s="35">
        <f t="shared" ref="BH75:BH138" si="70">ROUND(IF(BD75&gt;PMT(BB$6%/12,BB$7*12,-BB$5),PMT(BB$6%/12,BB$7*12,-BB$5),BD75),-1)</f>
        <v>0</v>
      </c>
      <c r="BI75" s="36">
        <f t="shared" si="51"/>
        <v>0</v>
      </c>
      <c r="BK75" s="31">
        <f t="shared" si="52"/>
        <v>0</v>
      </c>
      <c r="BL75" s="37"/>
      <c r="BM75" s="33">
        <f t="shared" si="25"/>
        <v>0</v>
      </c>
      <c r="BN75" s="34">
        <f t="shared" ref="BN75:BN138" si="71">ROUND(BK75*BB$6%/12,-1)</f>
        <v>0</v>
      </c>
      <c r="BO75" s="38">
        <f t="shared" si="26"/>
        <v>0</v>
      </c>
      <c r="BP75" s="36">
        <f t="shared" si="53"/>
        <v>0</v>
      </c>
      <c r="BR75" s="29">
        <f t="shared" si="54"/>
        <v>47484</v>
      </c>
      <c r="BT75" s="39">
        <f t="shared" si="55"/>
        <v>65</v>
      </c>
      <c r="BU75" s="31">
        <f t="shared" si="56"/>
        <v>0</v>
      </c>
      <c r="BV75" s="32"/>
      <c r="BW75" s="33">
        <f t="shared" si="27"/>
        <v>0</v>
      </c>
      <c r="BX75" s="34">
        <f t="shared" ref="BX75:BX138" si="72">ROUND(BU75*BS$6%/12,-1)</f>
        <v>0</v>
      </c>
      <c r="BY75" s="35">
        <f t="shared" ref="BY75:BY138" si="73">ROUND(IF(BU75&gt;PMT(BS$6%/12,BS$7*12,-BS$5),PMT(BS$6%/12,BS$7*12,-BS$5),BU75),-1)</f>
        <v>0</v>
      </c>
      <c r="BZ75" s="36">
        <f t="shared" si="57"/>
        <v>0</v>
      </c>
      <c r="CB75" s="31">
        <f t="shared" si="58"/>
        <v>0</v>
      </c>
      <c r="CC75" s="37"/>
      <c r="CD75" s="33">
        <f t="shared" si="28"/>
        <v>0</v>
      </c>
      <c r="CE75" s="34">
        <f t="shared" ref="CE75:CE138" si="74">ROUND(CB75*BS$6%/12,-1)</f>
        <v>0</v>
      </c>
      <c r="CF75" s="38">
        <f t="shared" si="29"/>
        <v>0</v>
      </c>
      <c r="CG75" s="36">
        <f t="shared" si="59"/>
        <v>0</v>
      </c>
    </row>
    <row r="76" spans="2:85" ht="18.75" customHeight="1" x14ac:dyDescent="0.4">
      <c r="B76" s="29">
        <f t="shared" si="30"/>
        <v>47515</v>
      </c>
      <c r="D76" s="39">
        <f t="shared" si="31"/>
        <v>66</v>
      </c>
      <c r="E76" s="31">
        <f t="shared" si="32"/>
        <v>106103250</v>
      </c>
      <c r="F76" s="32"/>
      <c r="G76" s="33">
        <f t="shared" ref="G76:G139" si="75">+I76-H76</f>
        <v>233770</v>
      </c>
      <c r="H76" s="34">
        <f t="shared" si="60"/>
        <v>291780</v>
      </c>
      <c r="I76" s="35">
        <f t="shared" si="61"/>
        <v>525550</v>
      </c>
      <c r="J76" s="36">
        <f t="shared" si="33"/>
        <v>20555780</v>
      </c>
      <c r="L76" s="31">
        <f t="shared" si="34"/>
        <v>98333550</v>
      </c>
      <c r="M76" s="37"/>
      <c r="N76" s="33">
        <f t="shared" ref="N76:N139" si="76">ROUND(IF(L76&gt;C$5/(C$7*12),C$5/(C$7*12),L76),-1)</f>
        <v>333330</v>
      </c>
      <c r="O76" s="34">
        <f t="shared" si="62"/>
        <v>270420</v>
      </c>
      <c r="P76" s="38">
        <f t="shared" ref="P76:P139" si="77">+N76+O76</f>
        <v>603750</v>
      </c>
      <c r="Q76" s="36">
        <f t="shared" si="35"/>
        <v>19813750</v>
      </c>
      <c r="S76" s="29">
        <f t="shared" si="36"/>
        <v>47515</v>
      </c>
      <c r="U76" s="39">
        <f t="shared" si="37"/>
        <v>66</v>
      </c>
      <c r="V76" s="31">
        <f t="shared" si="38"/>
        <v>0</v>
      </c>
      <c r="W76" s="32"/>
      <c r="X76" s="33">
        <f t="shared" ref="X76:X139" si="78">+Z76-Y76</f>
        <v>0</v>
      </c>
      <c r="Y76" s="34">
        <f t="shared" si="63"/>
        <v>0</v>
      </c>
      <c r="Z76" s="35">
        <f t="shared" si="64"/>
        <v>0</v>
      </c>
      <c r="AA76" s="36">
        <f t="shared" si="39"/>
        <v>0</v>
      </c>
      <c r="AC76" s="31">
        <f t="shared" si="40"/>
        <v>0</v>
      </c>
      <c r="AD76" s="37"/>
      <c r="AE76" s="33">
        <f t="shared" ref="AE76:AE139" si="79">ROUND(IF(AC76&gt;T$5/(T$7*12),T$5/(T$7*12),AC76),-1)</f>
        <v>0</v>
      </c>
      <c r="AF76" s="34">
        <f t="shared" si="65"/>
        <v>0</v>
      </c>
      <c r="AG76" s="38">
        <f t="shared" ref="AG76:AG139" si="80">+AE76+AF76</f>
        <v>0</v>
      </c>
      <c r="AH76" s="36">
        <f t="shared" si="41"/>
        <v>0</v>
      </c>
      <c r="AJ76" s="29">
        <f t="shared" si="42"/>
        <v>47515</v>
      </c>
      <c r="AL76" s="39">
        <f t="shared" si="43"/>
        <v>66</v>
      </c>
      <c r="AM76" s="31">
        <f t="shared" si="44"/>
        <v>0</v>
      </c>
      <c r="AN76" s="32"/>
      <c r="AO76" s="33">
        <f t="shared" ref="AO76:AO139" si="81">+AQ76-AP76</f>
        <v>0</v>
      </c>
      <c r="AP76" s="34">
        <f t="shared" si="66"/>
        <v>0</v>
      </c>
      <c r="AQ76" s="35">
        <f t="shared" si="67"/>
        <v>0</v>
      </c>
      <c r="AR76" s="36">
        <f t="shared" si="45"/>
        <v>0</v>
      </c>
      <c r="AT76" s="31">
        <f t="shared" si="46"/>
        <v>0</v>
      </c>
      <c r="AU76" s="37"/>
      <c r="AV76" s="33">
        <f t="shared" ref="AV76:AV139" si="82">ROUND(IF(AT76&gt;AK$5/(AK$7*12),AK$5/(AK$7*12),AT76),-1)</f>
        <v>0</v>
      </c>
      <c r="AW76" s="34">
        <f t="shared" si="68"/>
        <v>0</v>
      </c>
      <c r="AX76" s="38">
        <f t="shared" ref="AX76:AX139" si="83">+AV76+AW76</f>
        <v>0</v>
      </c>
      <c r="AY76" s="36">
        <f t="shared" si="47"/>
        <v>0</v>
      </c>
      <c r="BA76" s="29">
        <f t="shared" si="48"/>
        <v>47515</v>
      </c>
      <c r="BC76" s="39">
        <f t="shared" si="49"/>
        <v>66</v>
      </c>
      <c r="BD76" s="31">
        <f t="shared" si="50"/>
        <v>0</v>
      </c>
      <c r="BE76" s="32"/>
      <c r="BF76" s="33">
        <f t="shared" ref="BF76:BF139" si="84">+BH76-BG76</f>
        <v>0</v>
      </c>
      <c r="BG76" s="34">
        <f t="shared" si="69"/>
        <v>0</v>
      </c>
      <c r="BH76" s="35">
        <f t="shared" si="70"/>
        <v>0</v>
      </c>
      <c r="BI76" s="36">
        <f t="shared" si="51"/>
        <v>0</v>
      </c>
      <c r="BK76" s="31">
        <f t="shared" si="52"/>
        <v>0</v>
      </c>
      <c r="BL76" s="37"/>
      <c r="BM76" s="33">
        <f t="shared" ref="BM76:BM139" si="85">ROUND(IF(BK76&gt;BB$5/(BB$7*12),BB$5/(BB$7*12),BK76),-1)</f>
        <v>0</v>
      </c>
      <c r="BN76" s="34">
        <f t="shared" si="71"/>
        <v>0</v>
      </c>
      <c r="BO76" s="38">
        <f t="shared" ref="BO76:BO139" si="86">+BM76+BN76</f>
        <v>0</v>
      </c>
      <c r="BP76" s="36">
        <f t="shared" si="53"/>
        <v>0</v>
      </c>
      <c r="BR76" s="29">
        <f t="shared" si="54"/>
        <v>47515</v>
      </c>
      <c r="BT76" s="39">
        <f t="shared" si="55"/>
        <v>66</v>
      </c>
      <c r="BU76" s="31">
        <f t="shared" si="56"/>
        <v>0</v>
      </c>
      <c r="BV76" s="32"/>
      <c r="BW76" s="33">
        <f t="shared" ref="BW76:BW139" si="87">+BY76-BX76</f>
        <v>0</v>
      </c>
      <c r="BX76" s="34">
        <f t="shared" si="72"/>
        <v>0</v>
      </c>
      <c r="BY76" s="35">
        <f t="shared" si="73"/>
        <v>0</v>
      </c>
      <c r="BZ76" s="36">
        <f t="shared" si="57"/>
        <v>0</v>
      </c>
      <c r="CB76" s="31">
        <f t="shared" si="58"/>
        <v>0</v>
      </c>
      <c r="CC76" s="37"/>
      <c r="CD76" s="33">
        <f t="shared" ref="CD76:CD139" si="88">ROUND(IF(CB76&gt;BS$5/(BS$7*12),BS$5/(BS$7*12),CB76),-1)</f>
        <v>0</v>
      </c>
      <c r="CE76" s="34">
        <f t="shared" si="74"/>
        <v>0</v>
      </c>
      <c r="CF76" s="38">
        <f t="shared" ref="CF76:CF139" si="89">+CD76+CE76</f>
        <v>0</v>
      </c>
      <c r="CG76" s="36">
        <f t="shared" si="59"/>
        <v>0</v>
      </c>
    </row>
    <row r="77" spans="2:85" ht="18.75" customHeight="1" x14ac:dyDescent="0.4">
      <c r="B77" s="29">
        <f t="shared" ref="B77:B140" si="90">DATE(YEAR(B76), MONTH(B76)+1, DAY(B76))</f>
        <v>47543</v>
      </c>
      <c r="D77" s="39">
        <f t="shared" ref="D77:D140" si="91">+D76+1</f>
        <v>67</v>
      </c>
      <c r="E77" s="31">
        <f t="shared" ref="E77:E140" si="92">IF(E76-F76&gt;0,E76-F76-G76,0)</f>
        <v>105869480</v>
      </c>
      <c r="F77" s="32"/>
      <c r="G77" s="33">
        <f t="shared" si="75"/>
        <v>234410</v>
      </c>
      <c r="H77" s="34">
        <f t="shared" si="60"/>
        <v>291140</v>
      </c>
      <c r="I77" s="35">
        <f t="shared" si="61"/>
        <v>525550</v>
      </c>
      <c r="J77" s="36">
        <f t="shared" ref="J77:J140" si="93">IF(I77&lt;&gt;0,H77+J76,0)</f>
        <v>20846920</v>
      </c>
      <c r="L77" s="31">
        <f t="shared" ref="L77:L140" si="94">IF(L76-M76&gt;0,L76-M76-N76,0)</f>
        <v>98000220</v>
      </c>
      <c r="M77" s="37"/>
      <c r="N77" s="33">
        <f t="shared" si="76"/>
        <v>333330</v>
      </c>
      <c r="O77" s="34">
        <f t="shared" si="62"/>
        <v>269500</v>
      </c>
      <c r="P77" s="38">
        <f t="shared" si="77"/>
        <v>602830</v>
      </c>
      <c r="Q77" s="36">
        <f t="shared" ref="Q77:Q140" si="95">IF(P77&lt;&gt;0,O77+Q76,0)</f>
        <v>20083250</v>
      </c>
      <c r="S77" s="29">
        <f t="shared" ref="S77:S140" si="96">DATE(YEAR(S76), MONTH(S76)+1, DAY(S76))</f>
        <v>47543</v>
      </c>
      <c r="U77" s="39">
        <f t="shared" ref="U77:U140" si="97">+U76+1</f>
        <v>67</v>
      </c>
      <c r="V77" s="31">
        <f t="shared" ref="V77:V140" si="98">IF(V76-W76&gt;0,V76-W76-X76,0)</f>
        <v>0</v>
      </c>
      <c r="W77" s="32"/>
      <c r="X77" s="33">
        <f t="shared" si="78"/>
        <v>0</v>
      </c>
      <c r="Y77" s="34">
        <f t="shared" si="63"/>
        <v>0</v>
      </c>
      <c r="Z77" s="35">
        <f t="shared" si="64"/>
        <v>0</v>
      </c>
      <c r="AA77" s="36">
        <f t="shared" ref="AA77:AA140" si="99">IF(Z77&lt;&gt;0,Y77+AA76,0)</f>
        <v>0</v>
      </c>
      <c r="AC77" s="31">
        <f t="shared" ref="AC77:AC140" si="100">IF(AC76-AD76&gt;0,AC76-AD76-AE76,0)</f>
        <v>0</v>
      </c>
      <c r="AD77" s="37"/>
      <c r="AE77" s="33">
        <f t="shared" si="79"/>
        <v>0</v>
      </c>
      <c r="AF77" s="34">
        <f t="shared" si="65"/>
        <v>0</v>
      </c>
      <c r="AG77" s="38">
        <f t="shared" si="80"/>
        <v>0</v>
      </c>
      <c r="AH77" s="36">
        <f t="shared" ref="AH77:AH140" si="101">IF(AG77&lt;&gt;0,AF77+AH76,0)</f>
        <v>0</v>
      </c>
      <c r="AJ77" s="29">
        <f t="shared" ref="AJ77:AJ140" si="102">DATE(YEAR(AJ76), MONTH(AJ76)+1, DAY(AJ76))</f>
        <v>47543</v>
      </c>
      <c r="AL77" s="39">
        <f t="shared" ref="AL77:AL140" si="103">+AL76+1</f>
        <v>67</v>
      </c>
      <c r="AM77" s="31">
        <f t="shared" ref="AM77:AM140" si="104">IF(AM76-AN76&gt;0,AM76-AN76-AO76,0)</f>
        <v>0</v>
      </c>
      <c r="AN77" s="32"/>
      <c r="AO77" s="33">
        <f t="shared" si="81"/>
        <v>0</v>
      </c>
      <c r="AP77" s="34">
        <f t="shared" si="66"/>
        <v>0</v>
      </c>
      <c r="AQ77" s="35">
        <f t="shared" si="67"/>
        <v>0</v>
      </c>
      <c r="AR77" s="36">
        <f t="shared" ref="AR77:AR140" si="105">IF(AQ77&lt;&gt;0,AP77+AR76,0)</f>
        <v>0</v>
      </c>
      <c r="AT77" s="31">
        <f t="shared" ref="AT77:AT140" si="106">IF(AT76-AU76&gt;0,AT76-AU76-AV76,0)</f>
        <v>0</v>
      </c>
      <c r="AU77" s="37"/>
      <c r="AV77" s="33">
        <f t="shared" si="82"/>
        <v>0</v>
      </c>
      <c r="AW77" s="34">
        <f t="shared" si="68"/>
        <v>0</v>
      </c>
      <c r="AX77" s="38">
        <f t="shared" si="83"/>
        <v>0</v>
      </c>
      <c r="AY77" s="36">
        <f t="shared" ref="AY77:AY140" si="107">IF(AX77&lt;&gt;0,AW77+AY76,0)</f>
        <v>0</v>
      </c>
      <c r="BA77" s="29">
        <f t="shared" ref="BA77:BA140" si="108">DATE(YEAR(BA76), MONTH(BA76)+1, DAY(BA76))</f>
        <v>47543</v>
      </c>
      <c r="BC77" s="39">
        <f t="shared" ref="BC77:BC140" si="109">+BC76+1</f>
        <v>67</v>
      </c>
      <c r="BD77" s="31">
        <f t="shared" ref="BD77:BD140" si="110">IF(BD76-BE76&gt;0,BD76-BE76-BF76,0)</f>
        <v>0</v>
      </c>
      <c r="BE77" s="32"/>
      <c r="BF77" s="33">
        <f t="shared" si="84"/>
        <v>0</v>
      </c>
      <c r="BG77" s="34">
        <f t="shared" si="69"/>
        <v>0</v>
      </c>
      <c r="BH77" s="35">
        <f t="shared" si="70"/>
        <v>0</v>
      </c>
      <c r="BI77" s="36">
        <f t="shared" ref="BI77:BI140" si="111">IF(BH77&lt;&gt;0,BG77+BI76,0)</f>
        <v>0</v>
      </c>
      <c r="BK77" s="31">
        <f t="shared" ref="BK77:BK140" si="112">IF(BK76-BL76&gt;0,BK76-BL76-BM76,0)</f>
        <v>0</v>
      </c>
      <c r="BL77" s="37"/>
      <c r="BM77" s="33">
        <f t="shared" si="85"/>
        <v>0</v>
      </c>
      <c r="BN77" s="34">
        <f t="shared" si="71"/>
        <v>0</v>
      </c>
      <c r="BO77" s="38">
        <f t="shared" si="86"/>
        <v>0</v>
      </c>
      <c r="BP77" s="36">
        <f t="shared" ref="BP77:BP140" si="113">IF(BO77&lt;&gt;0,BN77+BP76,0)</f>
        <v>0</v>
      </c>
      <c r="BR77" s="29">
        <f t="shared" ref="BR77:BR140" si="114">DATE(YEAR(BR76), MONTH(BR76)+1, DAY(BR76))</f>
        <v>47543</v>
      </c>
      <c r="BT77" s="39">
        <f t="shared" ref="BT77:BT140" si="115">+BT76+1</f>
        <v>67</v>
      </c>
      <c r="BU77" s="31">
        <f t="shared" ref="BU77:BU140" si="116">IF(BU76-BV76&gt;0,BU76-BV76-BW76,0)</f>
        <v>0</v>
      </c>
      <c r="BV77" s="32"/>
      <c r="BW77" s="33">
        <f t="shared" si="87"/>
        <v>0</v>
      </c>
      <c r="BX77" s="34">
        <f t="shared" si="72"/>
        <v>0</v>
      </c>
      <c r="BY77" s="35">
        <f t="shared" si="73"/>
        <v>0</v>
      </c>
      <c r="BZ77" s="36">
        <f t="shared" ref="BZ77:BZ140" si="117">IF(BY77&lt;&gt;0,BX77+BZ76,0)</f>
        <v>0</v>
      </c>
      <c r="CB77" s="31">
        <f t="shared" ref="CB77:CB140" si="118">IF(CB76-CC76&gt;0,CB76-CC76-CD76,0)</f>
        <v>0</v>
      </c>
      <c r="CC77" s="37"/>
      <c r="CD77" s="33">
        <f t="shared" si="88"/>
        <v>0</v>
      </c>
      <c r="CE77" s="34">
        <f t="shared" si="74"/>
        <v>0</v>
      </c>
      <c r="CF77" s="38">
        <f t="shared" si="89"/>
        <v>0</v>
      </c>
      <c r="CG77" s="36">
        <f t="shared" ref="CG77:CG140" si="119">IF(CF77&lt;&gt;0,CE77+CG76,0)</f>
        <v>0</v>
      </c>
    </row>
    <row r="78" spans="2:85" ht="18.75" customHeight="1" x14ac:dyDescent="0.4">
      <c r="B78" s="29">
        <f t="shared" si="90"/>
        <v>47574</v>
      </c>
      <c r="D78" s="39">
        <f t="shared" si="91"/>
        <v>68</v>
      </c>
      <c r="E78" s="31">
        <f t="shared" si="92"/>
        <v>105635070</v>
      </c>
      <c r="F78" s="32"/>
      <c r="G78" s="33">
        <f t="shared" si="75"/>
        <v>235050</v>
      </c>
      <c r="H78" s="34">
        <f t="shared" si="60"/>
        <v>290500</v>
      </c>
      <c r="I78" s="35">
        <f t="shared" si="61"/>
        <v>525550</v>
      </c>
      <c r="J78" s="36">
        <f t="shared" si="93"/>
        <v>21137420</v>
      </c>
      <c r="L78" s="31">
        <f t="shared" si="94"/>
        <v>97666890</v>
      </c>
      <c r="M78" s="37"/>
      <c r="N78" s="33">
        <f t="shared" si="76"/>
        <v>333330</v>
      </c>
      <c r="O78" s="34">
        <f t="shared" si="62"/>
        <v>268580</v>
      </c>
      <c r="P78" s="38">
        <f t="shared" si="77"/>
        <v>601910</v>
      </c>
      <c r="Q78" s="36">
        <f t="shared" si="95"/>
        <v>20351830</v>
      </c>
      <c r="S78" s="29">
        <f t="shared" si="96"/>
        <v>47574</v>
      </c>
      <c r="U78" s="39">
        <f t="shared" si="97"/>
        <v>68</v>
      </c>
      <c r="V78" s="31">
        <f t="shared" si="98"/>
        <v>0</v>
      </c>
      <c r="W78" s="32"/>
      <c r="X78" s="33">
        <f t="shared" si="78"/>
        <v>0</v>
      </c>
      <c r="Y78" s="34">
        <f t="shared" si="63"/>
        <v>0</v>
      </c>
      <c r="Z78" s="35">
        <f t="shared" si="64"/>
        <v>0</v>
      </c>
      <c r="AA78" s="36">
        <f t="shared" si="99"/>
        <v>0</v>
      </c>
      <c r="AC78" s="31">
        <f t="shared" si="100"/>
        <v>0</v>
      </c>
      <c r="AD78" s="37"/>
      <c r="AE78" s="33">
        <f t="shared" si="79"/>
        <v>0</v>
      </c>
      <c r="AF78" s="34">
        <f t="shared" si="65"/>
        <v>0</v>
      </c>
      <c r="AG78" s="38">
        <f t="shared" si="80"/>
        <v>0</v>
      </c>
      <c r="AH78" s="36">
        <f t="shared" si="101"/>
        <v>0</v>
      </c>
      <c r="AJ78" s="29">
        <f t="shared" si="102"/>
        <v>47574</v>
      </c>
      <c r="AL78" s="39">
        <f t="shared" si="103"/>
        <v>68</v>
      </c>
      <c r="AM78" s="31">
        <f t="shared" si="104"/>
        <v>0</v>
      </c>
      <c r="AN78" s="32"/>
      <c r="AO78" s="33">
        <f t="shared" si="81"/>
        <v>0</v>
      </c>
      <c r="AP78" s="34">
        <f t="shared" si="66"/>
        <v>0</v>
      </c>
      <c r="AQ78" s="35">
        <f t="shared" si="67"/>
        <v>0</v>
      </c>
      <c r="AR78" s="36">
        <f t="shared" si="105"/>
        <v>0</v>
      </c>
      <c r="AT78" s="31">
        <f t="shared" si="106"/>
        <v>0</v>
      </c>
      <c r="AU78" s="37"/>
      <c r="AV78" s="33">
        <f t="shared" si="82"/>
        <v>0</v>
      </c>
      <c r="AW78" s="34">
        <f t="shared" si="68"/>
        <v>0</v>
      </c>
      <c r="AX78" s="38">
        <f t="shared" si="83"/>
        <v>0</v>
      </c>
      <c r="AY78" s="36">
        <f t="shared" si="107"/>
        <v>0</v>
      </c>
      <c r="BA78" s="29">
        <f t="shared" si="108"/>
        <v>47574</v>
      </c>
      <c r="BC78" s="39">
        <f t="shared" si="109"/>
        <v>68</v>
      </c>
      <c r="BD78" s="31">
        <f t="shared" si="110"/>
        <v>0</v>
      </c>
      <c r="BE78" s="32"/>
      <c r="BF78" s="33">
        <f t="shared" si="84"/>
        <v>0</v>
      </c>
      <c r="BG78" s="34">
        <f t="shared" si="69"/>
        <v>0</v>
      </c>
      <c r="BH78" s="35">
        <f t="shared" si="70"/>
        <v>0</v>
      </c>
      <c r="BI78" s="36">
        <f t="shared" si="111"/>
        <v>0</v>
      </c>
      <c r="BK78" s="31">
        <f t="shared" si="112"/>
        <v>0</v>
      </c>
      <c r="BL78" s="37"/>
      <c r="BM78" s="33">
        <f t="shared" si="85"/>
        <v>0</v>
      </c>
      <c r="BN78" s="34">
        <f t="shared" si="71"/>
        <v>0</v>
      </c>
      <c r="BO78" s="38">
        <f t="shared" si="86"/>
        <v>0</v>
      </c>
      <c r="BP78" s="36">
        <f t="shared" si="113"/>
        <v>0</v>
      </c>
      <c r="BR78" s="29">
        <f t="shared" si="114"/>
        <v>47574</v>
      </c>
      <c r="BT78" s="39">
        <f t="shared" si="115"/>
        <v>68</v>
      </c>
      <c r="BU78" s="31">
        <f t="shared" si="116"/>
        <v>0</v>
      </c>
      <c r="BV78" s="32"/>
      <c r="BW78" s="33">
        <f t="shared" si="87"/>
        <v>0</v>
      </c>
      <c r="BX78" s="34">
        <f t="shared" si="72"/>
        <v>0</v>
      </c>
      <c r="BY78" s="35">
        <f t="shared" si="73"/>
        <v>0</v>
      </c>
      <c r="BZ78" s="36">
        <f t="shared" si="117"/>
        <v>0</v>
      </c>
      <c r="CB78" s="31">
        <f t="shared" si="118"/>
        <v>0</v>
      </c>
      <c r="CC78" s="37"/>
      <c r="CD78" s="33">
        <f t="shared" si="88"/>
        <v>0</v>
      </c>
      <c r="CE78" s="34">
        <f t="shared" si="74"/>
        <v>0</v>
      </c>
      <c r="CF78" s="38">
        <f t="shared" si="89"/>
        <v>0</v>
      </c>
      <c r="CG78" s="36">
        <f t="shared" si="119"/>
        <v>0</v>
      </c>
    </row>
    <row r="79" spans="2:85" ht="18.75" customHeight="1" x14ac:dyDescent="0.4">
      <c r="B79" s="29">
        <f t="shared" si="90"/>
        <v>47604</v>
      </c>
      <c r="D79" s="39">
        <f t="shared" si="91"/>
        <v>69</v>
      </c>
      <c r="E79" s="31">
        <f t="shared" si="92"/>
        <v>105400020</v>
      </c>
      <c r="F79" s="32"/>
      <c r="G79" s="33">
        <f t="shared" si="75"/>
        <v>235700</v>
      </c>
      <c r="H79" s="34">
        <f t="shared" si="60"/>
        <v>289850</v>
      </c>
      <c r="I79" s="35">
        <f t="shared" si="61"/>
        <v>525550</v>
      </c>
      <c r="J79" s="36">
        <f t="shared" si="93"/>
        <v>21427270</v>
      </c>
      <c r="L79" s="31">
        <f t="shared" si="94"/>
        <v>97333560</v>
      </c>
      <c r="M79" s="37"/>
      <c r="N79" s="33">
        <f t="shared" si="76"/>
        <v>333330</v>
      </c>
      <c r="O79" s="34">
        <f t="shared" si="62"/>
        <v>267670</v>
      </c>
      <c r="P79" s="38">
        <f t="shared" si="77"/>
        <v>601000</v>
      </c>
      <c r="Q79" s="36">
        <f t="shared" si="95"/>
        <v>20619500</v>
      </c>
      <c r="S79" s="29">
        <f t="shared" si="96"/>
        <v>47604</v>
      </c>
      <c r="U79" s="39">
        <f t="shared" si="97"/>
        <v>69</v>
      </c>
      <c r="V79" s="31">
        <f t="shared" si="98"/>
        <v>0</v>
      </c>
      <c r="W79" s="32"/>
      <c r="X79" s="33">
        <f t="shared" si="78"/>
        <v>0</v>
      </c>
      <c r="Y79" s="34">
        <f t="shared" si="63"/>
        <v>0</v>
      </c>
      <c r="Z79" s="35">
        <f t="shared" si="64"/>
        <v>0</v>
      </c>
      <c r="AA79" s="36">
        <f t="shared" si="99"/>
        <v>0</v>
      </c>
      <c r="AC79" s="31">
        <f t="shared" si="100"/>
        <v>0</v>
      </c>
      <c r="AD79" s="37"/>
      <c r="AE79" s="33">
        <f t="shared" si="79"/>
        <v>0</v>
      </c>
      <c r="AF79" s="34">
        <f t="shared" si="65"/>
        <v>0</v>
      </c>
      <c r="AG79" s="38">
        <f t="shared" si="80"/>
        <v>0</v>
      </c>
      <c r="AH79" s="36">
        <f t="shared" si="101"/>
        <v>0</v>
      </c>
      <c r="AJ79" s="29">
        <f t="shared" si="102"/>
        <v>47604</v>
      </c>
      <c r="AL79" s="39">
        <f t="shared" si="103"/>
        <v>69</v>
      </c>
      <c r="AM79" s="31">
        <f t="shared" si="104"/>
        <v>0</v>
      </c>
      <c r="AN79" s="32"/>
      <c r="AO79" s="33">
        <f t="shared" si="81"/>
        <v>0</v>
      </c>
      <c r="AP79" s="34">
        <f t="shared" si="66"/>
        <v>0</v>
      </c>
      <c r="AQ79" s="35">
        <f t="shared" si="67"/>
        <v>0</v>
      </c>
      <c r="AR79" s="36">
        <f t="shared" si="105"/>
        <v>0</v>
      </c>
      <c r="AT79" s="31">
        <f t="shared" si="106"/>
        <v>0</v>
      </c>
      <c r="AU79" s="37"/>
      <c r="AV79" s="33">
        <f t="shared" si="82"/>
        <v>0</v>
      </c>
      <c r="AW79" s="34">
        <f t="shared" si="68"/>
        <v>0</v>
      </c>
      <c r="AX79" s="38">
        <f t="shared" si="83"/>
        <v>0</v>
      </c>
      <c r="AY79" s="36">
        <f t="shared" si="107"/>
        <v>0</v>
      </c>
      <c r="BA79" s="29">
        <f t="shared" si="108"/>
        <v>47604</v>
      </c>
      <c r="BC79" s="39">
        <f t="shared" si="109"/>
        <v>69</v>
      </c>
      <c r="BD79" s="31">
        <f t="shared" si="110"/>
        <v>0</v>
      </c>
      <c r="BE79" s="32"/>
      <c r="BF79" s="33">
        <f t="shared" si="84"/>
        <v>0</v>
      </c>
      <c r="BG79" s="34">
        <f t="shared" si="69"/>
        <v>0</v>
      </c>
      <c r="BH79" s="35">
        <f t="shared" si="70"/>
        <v>0</v>
      </c>
      <c r="BI79" s="36">
        <f t="shared" si="111"/>
        <v>0</v>
      </c>
      <c r="BK79" s="31">
        <f t="shared" si="112"/>
        <v>0</v>
      </c>
      <c r="BL79" s="37"/>
      <c r="BM79" s="33">
        <f t="shared" si="85"/>
        <v>0</v>
      </c>
      <c r="BN79" s="34">
        <f t="shared" si="71"/>
        <v>0</v>
      </c>
      <c r="BO79" s="38">
        <f t="shared" si="86"/>
        <v>0</v>
      </c>
      <c r="BP79" s="36">
        <f t="shared" si="113"/>
        <v>0</v>
      </c>
      <c r="BR79" s="29">
        <f t="shared" si="114"/>
        <v>47604</v>
      </c>
      <c r="BT79" s="39">
        <f t="shared" si="115"/>
        <v>69</v>
      </c>
      <c r="BU79" s="31">
        <f t="shared" si="116"/>
        <v>0</v>
      </c>
      <c r="BV79" s="32"/>
      <c r="BW79" s="33">
        <f t="shared" si="87"/>
        <v>0</v>
      </c>
      <c r="BX79" s="34">
        <f t="shared" si="72"/>
        <v>0</v>
      </c>
      <c r="BY79" s="35">
        <f t="shared" si="73"/>
        <v>0</v>
      </c>
      <c r="BZ79" s="36">
        <f t="shared" si="117"/>
        <v>0</v>
      </c>
      <c r="CB79" s="31">
        <f t="shared" si="118"/>
        <v>0</v>
      </c>
      <c r="CC79" s="37"/>
      <c r="CD79" s="33">
        <f t="shared" si="88"/>
        <v>0</v>
      </c>
      <c r="CE79" s="34">
        <f t="shared" si="74"/>
        <v>0</v>
      </c>
      <c r="CF79" s="38">
        <f t="shared" si="89"/>
        <v>0</v>
      </c>
      <c r="CG79" s="36">
        <f t="shared" si="119"/>
        <v>0</v>
      </c>
    </row>
    <row r="80" spans="2:85" ht="18.75" customHeight="1" x14ac:dyDescent="0.4">
      <c r="B80" s="29">
        <f t="shared" si="90"/>
        <v>47635</v>
      </c>
      <c r="D80" s="39">
        <f t="shared" si="91"/>
        <v>70</v>
      </c>
      <c r="E80" s="31">
        <f t="shared" si="92"/>
        <v>105164320</v>
      </c>
      <c r="F80" s="32"/>
      <c r="G80" s="33">
        <f t="shared" si="75"/>
        <v>236350</v>
      </c>
      <c r="H80" s="34">
        <f t="shared" si="60"/>
        <v>289200</v>
      </c>
      <c r="I80" s="35">
        <f t="shared" si="61"/>
        <v>525550</v>
      </c>
      <c r="J80" s="36">
        <f t="shared" si="93"/>
        <v>21716470</v>
      </c>
      <c r="L80" s="31">
        <f t="shared" si="94"/>
        <v>97000230</v>
      </c>
      <c r="M80" s="37"/>
      <c r="N80" s="33">
        <f t="shared" si="76"/>
        <v>333330</v>
      </c>
      <c r="O80" s="34">
        <f t="shared" si="62"/>
        <v>266750</v>
      </c>
      <c r="P80" s="38">
        <f t="shared" si="77"/>
        <v>600080</v>
      </c>
      <c r="Q80" s="36">
        <f t="shared" si="95"/>
        <v>20886250</v>
      </c>
      <c r="S80" s="29">
        <f t="shared" si="96"/>
        <v>47635</v>
      </c>
      <c r="U80" s="39">
        <f t="shared" si="97"/>
        <v>70</v>
      </c>
      <c r="V80" s="31">
        <f t="shared" si="98"/>
        <v>0</v>
      </c>
      <c r="W80" s="32"/>
      <c r="X80" s="33">
        <f t="shared" si="78"/>
        <v>0</v>
      </c>
      <c r="Y80" s="34">
        <f t="shared" si="63"/>
        <v>0</v>
      </c>
      <c r="Z80" s="35">
        <f t="shared" si="64"/>
        <v>0</v>
      </c>
      <c r="AA80" s="36">
        <f t="shared" si="99"/>
        <v>0</v>
      </c>
      <c r="AC80" s="31">
        <f t="shared" si="100"/>
        <v>0</v>
      </c>
      <c r="AD80" s="37"/>
      <c r="AE80" s="33">
        <f t="shared" si="79"/>
        <v>0</v>
      </c>
      <c r="AF80" s="34">
        <f t="shared" si="65"/>
        <v>0</v>
      </c>
      <c r="AG80" s="38">
        <f t="shared" si="80"/>
        <v>0</v>
      </c>
      <c r="AH80" s="36">
        <f t="shared" si="101"/>
        <v>0</v>
      </c>
      <c r="AJ80" s="29">
        <f t="shared" si="102"/>
        <v>47635</v>
      </c>
      <c r="AL80" s="39">
        <f t="shared" si="103"/>
        <v>70</v>
      </c>
      <c r="AM80" s="31">
        <f t="shared" si="104"/>
        <v>0</v>
      </c>
      <c r="AN80" s="32"/>
      <c r="AO80" s="33">
        <f t="shared" si="81"/>
        <v>0</v>
      </c>
      <c r="AP80" s="34">
        <f t="shared" si="66"/>
        <v>0</v>
      </c>
      <c r="AQ80" s="35">
        <f t="shared" si="67"/>
        <v>0</v>
      </c>
      <c r="AR80" s="36">
        <f t="shared" si="105"/>
        <v>0</v>
      </c>
      <c r="AT80" s="31">
        <f t="shared" si="106"/>
        <v>0</v>
      </c>
      <c r="AU80" s="37"/>
      <c r="AV80" s="33">
        <f t="shared" si="82"/>
        <v>0</v>
      </c>
      <c r="AW80" s="34">
        <f t="shared" si="68"/>
        <v>0</v>
      </c>
      <c r="AX80" s="38">
        <f t="shared" si="83"/>
        <v>0</v>
      </c>
      <c r="AY80" s="36">
        <f t="shared" si="107"/>
        <v>0</v>
      </c>
      <c r="BA80" s="29">
        <f t="shared" si="108"/>
        <v>47635</v>
      </c>
      <c r="BC80" s="39">
        <f t="shared" si="109"/>
        <v>70</v>
      </c>
      <c r="BD80" s="31">
        <f t="shared" si="110"/>
        <v>0</v>
      </c>
      <c r="BE80" s="32"/>
      <c r="BF80" s="33">
        <f t="shared" si="84"/>
        <v>0</v>
      </c>
      <c r="BG80" s="34">
        <f t="shared" si="69"/>
        <v>0</v>
      </c>
      <c r="BH80" s="35">
        <f t="shared" si="70"/>
        <v>0</v>
      </c>
      <c r="BI80" s="36">
        <f t="shared" si="111"/>
        <v>0</v>
      </c>
      <c r="BK80" s="31">
        <f t="shared" si="112"/>
        <v>0</v>
      </c>
      <c r="BL80" s="37"/>
      <c r="BM80" s="33">
        <f t="shared" si="85"/>
        <v>0</v>
      </c>
      <c r="BN80" s="34">
        <f t="shared" si="71"/>
        <v>0</v>
      </c>
      <c r="BO80" s="38">
        <f t="shared" si="86"/>
        <v>0</v>
      </c>
      <c r="BP80" s="36">
        <f t="shared" si="113"/>
        <v>0</v>
      </c>
      <c r="BR80" s="29">
        <f t="shared" si="114"/>
        <v>47635</v>
      </c>
      <c r="BT80" s="39">
        <f t="shared" si="115"/>
        <v>70</v>
      </c>
      <c r="BU80" s="31">
        <f t="shared" si="116"/>
        <v>0</v>
      </c>
      <c r="BV80" s="32"/>
      <c r="BW80" s="33">
        <f t="shared" si="87"/>
        <v>0</v>
      </c>
      <c r="BX80" s="34">
        <f t="shared" si="72"/>
        <v>0</v>
      </c>
      <c r="BY80" s="35">
        <f t="shared" si="73"/>
        <v>0</v>
      </c>
      <c r="BZ80" s="36">
        <f t="shared" si="117"/>
        <v>0</v>
      </c>
      <c r="CB80" s="31">
        <f t="shared" si="118"/>
        <v>0</v>
      </c>
      <c r="CC80" s="37"/>
      <c r="CD80" s="33">
        <f t="shared" si="88"/>
        <v>0</v>
      </c>
      <c r="CE80" s="34">
        <f t="shared" si="74"/>
        <v>0</v>
      </c>
      <c r="CF80" s="38">
        <f t="shared" si="89"/>
        <v>0</v>
      </c>
      <c r="CG80" s="36">
        <f t="shared" si="119"/>
        <v>0</v>
      </c>
    </row>
    <row r="81" spans="2:85" ht="18.75" customHeight="1" x14ac:dyDescent="0.4">
      <c r="B81" s="29">
        <f t="shared" si="90"/>
        <v>47665</v>
      </c>
      <c r="D81" s="39">
        <f t="shared" si="91"/>
        <v>71</v>
      </c>
      <c r="E81" s="31">
        <f t="shared" si="92"/>
        <v>104927970</v>
      </c>
      <c r="F81" s="32"/>
      <c r="G81" s="33">
        <f t="shared" si="75"/>
        <v>237000</v>
      </c>
      <c r="H81" s="34">
        <f t="shared" si="60"/>
        <v>288550</v>
      </c>
      <c r="I81" s="35">
        <f t="shared" si="61"/>
        <v>525550</v>
      </c>
      <c r="J81" s="36">
        <f t="shared" si="93"/>
        <v>22005020</v>
      </c>
      <c r="L81" s="31">
        <f t="shared" si="94"/>
        <v>96666900</v>
      </c>
      <c r="M81" s="37"/>
      <c r="N81" s="33">
        <f t="shared" si="76"/>
        <v>333330</v>
      </c>
      <c r="O81" s="34">
        <f t="shared" si="62"/>
        <v>265830</v>
      </c>
      <c r="P81" s="38">
        <f t="shared" si="77"/>
        <v>599160</v>
      </c>
      <c r="Q81" s="36">
        <f t="shared" si="95"/>
        <v>21152080</v>
      </c>
      <c r="S81" s="29">
        <f t="shared" si="96"/>
        <v>47665</v>
      </c>
      <c r="U81" s="39">
        <f t="shared" si="97"/>
        <v>71</v>
      </c>
      <c r="V81" s="31">
        <f t="shared" si="98"/>
        <v>0</v>
      </c>
      <c r="W81" s="32"/>
      <c r="X81" s="33">
        <f t="shared" si="78"/>
        <v>0</v>
      </c>
      <c r="Y81" s="34">
        <f t="shared" si="63"/>
        <v>0</v>
      </c>
      <c r="Z81" s="35">
        <f t="shared" si="64"/>
        <v>0</v>
      </c>
      <c r="AA81" s="36">
        <f t="shared" si="99"/>
        <v>0</v>
      </c>
      <c r="AC81" s="31">
        <f t="shared" si="100"/>
        <v>0</v>
      </c>
      <c r="AD81" s="37"/>
      <c r="AE81" s="33">
        <f t="shared" si="79"/>
        <v>0</v>
      </c>
      <c r="AF81" s="34">
        <f t="shared" si="65"/>
        <v>0</v>
      </c>
      <c r="AG81" s="38">
        <f t="shared" si="80"/>
        <v>0</v>
      </c>
      <c r="AH81" s="36">
        <f t="shared" si="101"/>
        <v>0</v>
      </c>
      <c r="AJ81" s="29">
        <f t="shared" si="102"/>
        <v>47665</v>
      </c>
      <c r="AL81" s="39">
        <f t="shared" si="103"/>
        <v>71</v>
      </c>
      <c r="AM81" s="31">
        <f t="shared" si="104"/>
        <v>0</v>
      </c>
      <c r="AN81" s="32"/>
      <c r="AO81" s="33">
        <f t="shared" si="81"/>
        <v>0</v>
      </c>
      <c r="AP81" s="34">
        <f t="shared" si="66"/>
        <v>0</v>
      </c>
      <c r="AQ81" s="35">
        <f t="shared" si="67"/>
        <v>0</v>
      </c>
      <c r="AR81" s="36">
        <f t="shared" si="105"/>
        <v>0</v>
      </c>
      <c r="AT81" s="31">
        <f t="shared" si="106"/>
        <v>0</v>
      </c>
      <c r="AU81" s="37"/>
      <c r="AV81" s="33">
        <f t="shared" si="82"/>
        <v>0</v>
      </c>
      <c r="AW81" s="34">
        <f t="shared" si="68"/>
        <v>0</v>
      </c>
      <c r="AX81" s="38">
        <f t="shared" si="83"/>
        <v>0</v>
      </c>
      <c r="AY81" s="36">
        <f t="shared" si="107"/>
        <v>0</v>
      </c>
      <c r="BA81" s="29">
        <f t="shared" si="108"/>
        <v>47665</v>
      </c>
      <c r="BC81" s="39">
        <f t="shared" si="109"/>
        <v>71</v>
      </c>
      <c r="BD81" s="31">
        <f t="shared" si="110"/>
        <v>0</v>
      </c>
      <c r="BE81" s="32"/>
      <c r="BF81" s="33">
        <f t="shared" si="84"/>
        <v>0</v>
      </c>
      <c r="BG81" s="34">
        <f t="shared" si="69"/>
        <v>0</v>
      </c>
      <c r="BH81" s="35">
        <f t="shared" si="70"/>
        <v>0</v>
      </c>
      <c r="BI81" s="36">
        <f t="shared" si="111"/>
        <v>0</v>
      </c>
      <c r="BK81" s="31">
        <f t="shared" si="112"/>
        <v>0</v>
      </c>
      <c r="BL81" s="37"/>
      <c r="BM81" s="33">
        <f t="shared" si="85"/>
        <v>0</v>
      </c>
      <c r="BN81" s="34">
        <f t="shared" si="71"/>
        <v>0</v>
      </c>
      <c r="BO81" s="38">
        <f t="shared" si="86"/>
        <v>0</v>
      </c>
      <c r="BP81" s="36">
        <f t="shared" si="113"/>
        <v>0</v>
      </c>
      <c r="BR81" s="29">
        <f t="shared" si="114"/>
        <v>47665</v>
      </c>
      <c r="BT81" s="39">
        <f t="shared" si="115"/>
        <v>71</v>
      </c>
      <c r="BU81" s="31">
        <f t="shared" si="116"/>
        <v>0</v>
      </c>
      <c r="BV81" s="32"/>
      <c r="BW81" s="33">
        <f t="shared" si="87"/>
        <v>0</v>
      </c>
      <c r="BX81" s="34">
        <f t="shared" si="72"/>
        <v>0</v>
      </c>
      <c r="BY81" s="35">
        <f t="shared" si="73"/>
        <v>0</v>
      </c>
      <c r="BZ81" s="36">
        <f t="shared" si="117"/>
        <v>0</v>
      </c>
      <c r="CB81" s="31">
        <f t="shared" si="118"/>
        <v>0</v>
      </c>
      <c r="CC81" s="37"/>
      <c r="CD81" s="33">
        <f t="shared" si="88"/>
        <v>0</v>
      </c>
      <c r="CE81" s="34">
        <f t="shared" si="74"/>
        <v>0</v>
      </c>
      <c r="CF81" s="38">
        <f t="shared" si="89"/>
        <v>0</v>
      </c>
      <c r="CG81" s="36">
        <f t="shared" si="119"/>
        <v>0</v>
      </c>
    </row>
    <row r="82" spans="2:85" ht="18.75" customHeight="1" x14ac:dyDescent="0.4">
      <c r="B82" s="29">
        <f t="shared" si="90"/>
        <v>47696</v>
      </c>
      <c r="D82" s="39">
        <f t="shared" si="91"/>
        <v>72</v>
      </c>
      <c r="E82" s="31">
        <f t="shared" si="92"/>
        <v>104690970</v>
      </c>
      <c r="F82" s="32"/>
      <c r="G82" s="33">
        <f t="shared" si="75"/>
        <v>237650</v>
      </c>
      <c r="H82" s="34">
        <f t="shared" si="60"/>
        <v>287900</v>
      </c>
      <c r="I82" s="35">
        <f t="shared" si="61"/>
        <v>525550</v>
      </c>
      <c r="J82" s="36">
        <f t="shared" si="93"/>
        <v>22292920</v>
      </c>
      <c r="L82" s="31">
        <f t="shared" si="94"/>
        <v>96333570</v>
      </c>
      <c r="M82" s="37"/>
      <c r="N82" s="33">
        <f t="shared" si="76"/>
        <v>333330</v>
      </c>
      <c r="O82" s="34">
        <f t="shared" si="62"/>
        <v>264920</v>
      </c>
      <c r="P82" s="38">
        <f t="shared" si="77"/>
        <v>598250</v>
      </c>
      <c r="Q82" s="36">
        <f t="shared" si="95"/>
        <v>21417000</v>
      </c>
      <c r="S82" s="29">
        <f t="shared" si="96"/>
        <v>47696</v>
      </c>
      <c r="U82" s="39">
        <f t="shared" si="97"/>
        <v>72</v>
      </c>
      <c r="V82" s="31">
        <f t="shared" si="98"/>
        <v>0</v>
      </c>
      <c r="W82" s="32"/>
      <c r="X82" s="33">
        <f t="shared" si="78"/>
        <v>0</v>
      </c>
      <c r="Y82" s="34">
        <f t="shared" si="63"/>
        <v>0</v>
      </c>
      <c r="Z82" s="35">
        <f t="shared" si="64"/>
        <v>0</v>
      </c>
      <c r="AA82" s="36">
        <f t="shared" si="99"/>
        <v>0</v>
      </c>
      <c r="AC82" s="31">
        <f t="shared" si="100"/>
        <v>0</v>
      </c>
      <c r="AD82" s="37"/>
      <c r="AE82" s="33">
        <f t="shared" si="79"/>
        <v>0</v>
      </c>
      <c r="AF82" s="34">
        <f t="shared" si="65"/>
        <v>0</v>
      </c>
      <c r="AG82" s="38">
        <f t="shared" si="80"/>
        <v>0</v>
      </c>
      <c r="AH82" s="36">
        <f t="shared" si="101"/>
        <v>0</v>
      </c>
      <c r="AJ82" s="29">
        <f t="shared" si="102"/>
        <v>47696</v>
      </c>
      <c r="AL82" s="39">
        <f t="shared" si="103"/>
        <v>72</v>
      </c>
      <c r="AM82" s="31">
        <f t="shared" si="104"/>
        <v>0</v>
      </c>
      <c r="AN82" s="32"/>
      <c r="AO82" s="33">
        <f t="shared" si="81"/>
        <v>0</v>
      </c>
      <c r="AP82" s="34">
        <f t="shared" si="66"/>
        <v>0</v>
      </c>
      <c r="AQ82" s="35">
        <f t="shared" si="67"/>
        <v>0</v>
      </c>
      <c r="AR82" s="36">
        <f t="shared" si="105"/>
        <v>0</v>
      </c>
      <c r="AT82" s="31">
        <f t="shared" si="106"/>
        <v>0</v>
      </c>
      <c r="AU82" s="37"/>
      <c r="AV82" s="33">
        <f t="shared" si="82"/>
        <v>0</v>
      </c>
      <c r="AW82" s="34">
        <f t="shared" si="68"/>
        <v>0</v>
      </c>
      <c r="AX82" s="38">
        <f t="shared" si="83"/>
        <v>0</v>
      </c>
      <c r="AY82" s="36">
        <f t="shared" si="107"/>
        <v>0</v>
      </c>
      <c r="BA82" s="29">
        <f t="shared" si="108"/>
        <v>47696</v>
      </c>
      <c r="BC82" s="39">
        <f t="shared" si="109"/>
        <v>72</v>
      </c>
      <c r="BD82" s="31">
        <f t="shared" si="110"/>
        <v>0</v>
      </c>
      <c r="BE82" s="32"/>
      <c r="BF82" s="33">
        <f t="shared" si="84"/>
        <v>0</v>
      </c>
      <c r="BG82" s="34">
        <f t="shared" si="69"/>
        <v>0</v>
      </c>
      <c r="BH82" s="35">
        <f t="shared" si="70"/>
        <v>0</v>
      </c>
      <c r="BI82" s="36">
        <f t="shared" si="111"/>
        <v>0</v>
      </c>
      <c r="BK82" s="31">
        <f t="shared" si="112"/>
        <v>0</v>
      </c>
      <c r="BL82" s="37"/>
      <c r="BM82" s="33">
        <f t="shared" si="85"/>
        <v>0</v>
      </c>
      <c r="BN82" s="34">
        <f t="shared" si="71"/>
        <v>0</v>
      </c>
      <c r="BO82" s="38">
        <f t="shared" si="86"/>
        <v>0</v>
      </c>
      <c r="BP82" s="36">
        <f t="shared" si="113"/>
        <v>0</v>
      </c>
      <c r="BR82" s="29">
        <f t="shared" si="114"/>
        <v>47696</v>
      </c>
      <c r="BT82" s="39">
        <f t="shared" si="115"/>
        <v>72</v>
      </c>
      <c r="BU82" s="31">
        <f t="shared" si="116"/>
        <v>0</v>
      </c>
      <c r="BV82" s="32"/>
      <c r="BW82" s="33">
        <f t="shared" si="87"/>
        <v>0</v>
      </c>
      <c r="BX82" s="34">
        <f t="shared" si="72"/>
        <v>0</v>
      </c>
      <c r="BY82" s="35">
        <f t="shared" si="73"/>
        <v>0</v>
      </c>
      <c r="BZ82" s="36">
        <f t="shared" si="117"/>
        <v>0</v>
      </c>
      <c r="CB82" s="31">
        <f t="shared" si="118"/>
        <v>0</v>
      </c>
      <c r="CC82" s="37"/>
      <c r="CD82" s="33">
        <f t="shared" si="88"/>
        <v>0</v>
      </c>
      <c r="CE82" s="34">
        <f t="shared" si="74"/>
        <v>0</v>
      </c>
      <c r="CF82" s="38">
        <f t="shared" si="89"/>
        <v>0</v>
      </c>
      <c r="CG82" s="36">
        <f t="shared" si="119"/>
        <v>0</v>
      </c>
    </row>
    <row r="83" spans="2:85" ht="18.75" customHeight="1" x14ac:dyDescent="0.4">
      <c r="B83" s="29">
        <f t="shared" si="90"/>
        <v>47727</v>
      </c>
      <c r="D83" s="39">
        <f t="shared" si="91"/>
        <v>73</v>
      </c>
      <c r="E83" s="31">
        <f t="shared" si="92"/>
        <v>104453320</v>
      </c>
      <c r="F83" s="32"/>
      <c r="G83" s="33">
        <f t="shared" si="75"/>
        <v>238300</v>
      </c>
      <c r="H83" s="34">
        <f t="shared" si="60"/>
        <v>287250</v>
      </c>
      <c r="I83" s="35">
        <f t="shared" si="61"/>
        <v>525550</v>
      </c>
      <c r="J83" s="36">
        <f t="shared" si="93"/>
        <v>22580170</v>
      </c>
      <c r="L83" s="31">
        <f t="shared" si="94"/>
        <v>96000240</v>
      </c>
      <c r="M83" s="37"/>
      <c r="N83" s="33">
        <f t="shared" si="76"/>
        <v>333330</v>
      </c>
      <c r="O83" s="34">
        <f t="shared" si="62"/>
        <v>264000</v>
      </c>
      <c r="P83" s="38">
        <f t="shared" si="77"/>
        <v>597330</v>
      </c>
      <c r="Q83" s="36">
        <f t="shared" si="95"/>
        <v>21681000</v>
      </c>
      <c r="S83" s="29">
        <f t="shared" si="96"/>
        <v>47727</v>
      </c>
      <c r="U83" s="39">
        <f t="shared" si="97"/>
        <v>73</v>
      </c>
      <c r="V83" s="31">
        <f t="shared" si="98"/>
        <v>0</v>
      </c>
      <c r="W83" s="32"/>
      <c r="X83" s="33">
        <f t="shared" si="78"/>
        <v>0</v>
      </c>
      <c r="Y83" s="34">
        <f t="shared" si="63"/>
        <v>0</v>
      </c>
      <c r="Z83" s="35">
        <f t="shared" si="64"/>
        <v>0</v>
      </c>
      <c r="AA83" s="36">
        <f t="shared" si="99"/>
        <v>0</v>
      </c>
      <c r="AC83" s="31">
        <f t="shared" si="100"/>
        <v>0</v>
      </c>
      <c r="AD83" s="37"/>
      <c r="AE83" s="33">
        <f t="shared" si="79"/>
        <v>0</v>
      </c>
      <c r="AF83" s="34">
        <f t="shared" si="65"/>
        <v>0</v>
      </c>
      <c r="AG83" s="38">
        <f t="shared" si="80"/>
        <v>0</v>
      </c>
      <c r="AH83" s="36">
        <f t="shared" si="101"/>
        <v>0</v>
      </c>
      <c r="AJ83" s="29">
        <f t="shared" si="102"/>
        <v>47727</v>
      </c>
      <c r="AL83" s="39">
        <f t="shared" si="103"/>
        <v>73</v>
      </c>
      <c r="AM83" s="31">
        <f t="shared" si="104"/>
        <v>0</v>
      </c>
      <c r="AN83" s="32"/>
      <c r="AO83" s="33">
        <f t="shared" si="81"/>
        <v>0</v>
      </c>
      <c r="AP83" s="34">
        <f t="shared" si="66"/>
        <v>0</v>
      </c>
      <c r="AQ83" s="35">
        <f t="shared" si="67"/>
        <v>0</v>
      </c>
      <c r="AR83" s="36">
        <f t="shared" si="105"/>
        <v>0</v>
      </c>
      <c r="AT83" s="31">
        <f t="shared" si="106"/>
        <v>0</v>
      </c>
      <c r="AU83" s="37"/>
      <c r="AV83" s="33">
        <f t="shared" si="82"/>
        <v>0</v>
      </c>
      <c r="AW83" s="34">
        <f t="shared" si="68"/>
        <v>0</v>
      </c>
      <c r="AX83" s="38">
        <f t="shared" si="83"/>
        <v>0</v>
      </c>
      <c r="AY83" s="36">
        <f t="shared" si="107"/>
        <v>0</v>
      </c>
      <c r="BA83" s="29">
        <f t="shared" si="108"/>
        <v>47727</v>
      </c>
      <c r="BC83" s="39">
        <f t="shared" si="109"/>
        <v>73</v>
      </c>
      <c r="BD83" s="31">
        <f t="shared" si="110"/>
        <v>0</v>
      </c>
      <c r="BE83" s="32"/>
      <c r="BF83" s="33">
        <f t="shared" si="84"/>
        <v>0</v>
      </c>
      <c r="BG83" s="34">
        <f t="shared" si="69"/>
        <v>0</v>
      </c>
      <c r="BH83" s="35">
        <f t="shared" si="70"/>
        <v>0</v>
      </c>
      <c r="BI83" s="36">
        <f t="shared" si="111"/>
        <v>0</v>
      </c>
      <c r="BK83" s="31">
        <f t="shared" si="112"/>
        <v>0</v>
      </c>
      <c r="BL83" s="37"/>
      <c r="BM83" s="33">
        <f t="shared" si="85"/>
        <v>0</v>
      </c>
      <c r="BN83" s="34">
        <f t="shared" si="71"/>
        <v>0</v>
      </c>
      <c r="BO83" s="38">
        <f t="shared" si="86"/>
        <v>0</v>
      </c>
      <c r="BP83" s="36">
        <f t="shared" si="113"/>
        <v>0</v>
      </c>
      <c r="BR83" s="29">
        <f t="shared" si="114"/>
        <v>47727</v>
      </c>
      <c r="BT83" s="39">
        <f t="shared" si="115"/>
        <v>73</v>
      </c>
      <c r="BU83" s="31">
        <f t="shared" si="116"/>
        <v>0</v>
      </c>
      <c r="BV83" s="32"/>
      <c r="BW83" s="33">
        <f t="shared" si="87"/>
        <v>0</v>
      </c>
      <c r="BX83" s="34">
        <f t="shared" si="72"/>
        <v>0</v>
      </c>
      <c r="BY83" s="35">
        <f t="shared" si="73"/>
        <v>0</v>
      </c>
      <c r="BZ83" s="36">
        <f t="shared" si="117"/>
        <v>0</v>
      </c>
      <c r="CB83" s="31">
        <f t="shared" si="118"/>
        <v>0</v>
      </c>
      <c r="CC83" s="37"/>
      <c r="CD83" s="33">
        <f t="shared" si="88"/>
        <v>0</v>
      </c>
      <c r="CE83" s="34">
        <f t="shared" si="74"/>
        <v>0</v>
      </c>
      <c r="CF83" s="38">
        <f t="shared" si="89"/>
        <v>0</v>
      </c>
      <c r="CG83" s="36">
        <f t="shared" si="119"/>
        <v>0</v>
      </c>
    </row>
    <row r="84" spans="2:85" ht="18.75" customHeight="1" x14ac:dyDescent="0.4">
      <c r="B84" s="29">
        <f t="shared" si="90"/>
        <v>47757</v>
      </c>
      <c r="D84" s="39">
        <f t="shared" si="91"/>
        <v>74</v>
      </c>
      <c r="E84" s="31">
        <f t="shared" si="92"/>
        <v>104215020</v>
      </c>
      <c r="F84" s="32"/>
      <c r="G84" s="33">
        <f t="shared" si="75"/>
        <v>238960</v>
      </c>
      <c r="H84" s="34">
        <f t="shared" si="60"/>
        <v>286590</v>
      </c>
      <c r="I84" s="35">
        <f t="shared" si="61"/>
        <v>525550</v>
      </c>
      <c r="J84" s="36">
        <f t="shared" si="93"/>
        <v>22866760</v>
      </c>
      <c r="L84" s="31">
        <f t="shared" si="94"/>
        <v>95666910</v>
      </c>
      <c r="M84" s="37"/>
      <c r="N84" s="33">
        <f t="shared" si="76"/>
        <v>333330</v>
      </c>
      <c r="O84" s="34">
        <f t="shared" si="62"/>
        <v>263080</v>
      </c>
      <c r="P84" s="38">
        <f t="shared" si="77"/>
        <v>596410</v>
      </c>
      <c r="Q84" s="36">
        <f t="shared" si="95"/>
        <v>21944080</v>
      </c>
      <c r="S84" s="29">
        <f t="shared" si="96"/>
        <v>47757</v>
      </c>
      <c r="U84" s="39">
        <f t="shared" si="97"/>
        <v>74</v>
      </c>
      <c r="V84" s="31">
        <f t="shared" si="98"/>
        <v>0</v>
      </c>
      <c r="W84" s="32"/>
      <c r="X84" s="33">
        <f t="shared" si="78"/>
        <v>0</v>
      </c>
      <c r="Y84" s="34">
        <f t="shared" si="63"/>
        <v>0</v>
      </c>
      <c r="Z84" s="35">
        <f t="shared" si="64"/>
        <v>0</v>
      </c>
      <c r="AA84" s="36">
        <f t="shared" si="99"/>
        <v>0</v>
      </c>
      <c r="AC84" s="31">
        <f t="shared" si="100"/>
        <v>0</v>
      </c>
      <c r="AD84" s="37"/>
      <c r="AE84" s="33">
        <f t="shared" si="79"/>
        <v>0</v>
      </c>
      <c r="AF84" s="34">
        <f t="shared" si="65"/>
        <v>0</v>
      </c>
      <c r="AG84" s="38">
        <f t="shared" si="80"/>
        <v>0</v>
      </c>
      <c r="AH84" s="36">
        <f t="shared" si="101"/>
        <v>0</v>
      </c>
      <c r="AJ84" s="29">
        <f t="shared" si="102"/>
        <v>47757</v>
      </c>
      <c r="AL84" s="39">
        <f t="shared" si="103"/>
        <v>74</v>
      </c>
      <c r="AM84" s="31">
        <f t="shared" si="104"/>
        <v>0</v>
      </c>
      <c r="AN84" s="32"/>
      <c r="AO84" s="33">
        <f t="shared" si="81"/>
        <v>0</v>
      </c>
      <c r="AP84" s="34">
        <f t="shared" si="66"/>
        <v>0</v>
      </c>
      <c r="AQ84" s="35">
        <f t="shared" si="67"/>
        <v>0</v>
      </c>
      <c r="AR84" s="36">
        <f t="shared" si="105"/>
        <v>0</v>
      </c>
      <c r="AT84" s="31">
        <f t="shared" si="106"/>
        <v>0</v>
      </c>
      <c r="AU84" s="37"/>
      <c r="AV84" s="33">
        <f t="shared" si="82"/>
        <v>0</v>
      </c>
      <c r="AW84" s="34">
        <f t="shared" si="68"/>
        <v>0</v>
      </c>
      <c r="AX84" s="38">
        <f t="shared" si="83"/>
        <v>0</v>
      </c>
      <c r="AY84" s="36">
        <f t="shared" si="107"/>
        <v>0</v>
      </c>
      <c r="BA84" s="29">
        <f t="shared" si="108"/>
        <v>47757</v>
      </c>
      <c r="BC84" s="39">
        <f t="shared" si="109"/>
        <v>74</v>
      </c>
      <c r="BD84" s="31">
        <f t="shared" si="110"/>
        <v>0</v>
      </c>
      <c r="BE84" s="32"/>
      <c r="BF84" s="33">
        <f t="shared" si="84"/>
        <v>0</v>
      </c>
      <c r="BG84" s="34">
        <f t="shared" si="69"/>
        <v>0</v>
      </c>
      <c r="BH84" s="35">
        <f t="shared" si="70"/>
        <v>0</v>
      </c>
      <c r="BI84" s="36">
        <f t="shared" si="111"/>
        <v>0</v>
      </c>
      <c r="BK84" s="31">
        <f t="shared" si="112"/>
        <v>0</v>
      </c>
      <c r="BL84" s="37"/>
      <c r="BM84" s="33">
        <f t="shared" si="85"/>
        <v>0</v>
      </c>
      <c r="BN84" s="34">
        <f t="shared" si="71"/>
        <v>0</v>
      </c>
      <c r="BO84" s="38">
        <f t="shared" si="86"/>
        <v>0</v>
      </c>
      <c r="BP84" s="36">
        <f t="shared" si="113"/>
        <v>0</v>
      </c>
      <c r="BR84" s="29">
        <f t="shared" si="114"/>
        <v>47757</v>
      </c>
      <c r="BT84" s="39">
        <f t="shared" si="115"/>
        <v>74</v>
      </c>
      <c r="BU84" s="31">
        <f t="shared" si="116"/>
        <v>0</v>
      </c>
      <c r="BV84" s="32"/>
      <c r="BW84" s="33">
        <f t="shared" si="87"/>
        <v>0</v>
      </c>
      <c r="BX84" s="34">
        <f t="shared" si="72"/>
        <v>0</v>
      </c>
      <c r="BY84" s="35">
        <f t="shared" si="73"/>
        <v>0</v>
      </c>
      <c r="BZ84" s="36">
        <f t="shared" si="117"/>
        <v>0</v>
      </c>
      <c r="CB84" s="31">
        <f t="shared" si="118"/>
        <v>0</v>
      </c>
      <c r="CC84" s="37"/>
      <c r="CD84" s="33">
        <f t="shared" si="88"/>
        <v>0</v>
      </c>
      <c r="CE84" s="34">
        <f t="shared" si="74"/>
        <v>0</v>
      </c>
      <c r="CF84" s="38">
        <f t="shared" si="89"/>
        <v>0</v>
      </c>
      <c r="CG84" s="36">
        <f t="shared" si="119"/>
        <v>0</v>
      </c>
    </row>
    <row r="85" spans="2:85" ht="18.75" customHeight="1" x14ac:dyDescent="0.4">
      <c r="B85" s="29">
        <f t="shared" si="90"/>
        <v>47788</v>
      </c>
      <c r="D85" s="39">
        <f t="shared" si="91"/>
        <v>75</v>
      </c>
      <c r="E85" s="31">
        <f t="shared" si="92"/>
        <v>103976060</v>
      </c>
      <c r="F85" s="32"/>
      <c r="G85" s="33">
        <f t="shared" si="75"/>
        <v>239620</v>
      </c>
      <c r="H85" s="34">
        <f t="shared" si="60"/>
        <v>285930</v>
      </c>
      <c r="I85" s="35">
        <f t="shared" si="61"/>
        <v>525550</v>
      </c>
      <c r="J85" s="36">
        <f t="shared" si="93"/>
        <v>23152690</v>
      </c>
      <c r="L85" s="31">
        <f t="shared" si="94"/>
        <v>95333580</v>
      </c>
      <c r="M85" s="37"/>
      <c r="N85" s="33">
        <f t="shared" si="76"/>
        <v>333330</v>
      </c>
      <c r="O85" s="34">
        <f t="shared" si="62"/>
        <v>262170</v>
      </c>
      <c r="P85" s="38">
        <f t="shared" si="77"/>
        <v>595500</v>
      </c>
      <c r="Q85" s="36">
        <f t="shared" si="95"/>
        <v>22206250</v>
      </c>
      <c r="S85" s="29">
        <f t="shared" si="96"/>
        <v>47788</v>
      </c>
      <c r="U85" s="39">
        <f t="shared" si="97"/>
        <v>75</v>
      </c>
      <c r="V85" s="31">
        <f t="shared" si="98"/>
        <v>0</v>
      </c>
      <c r="W85" s="32"/>
      <c r="X85" s="33">
        <f t="shared" si="78"/>
        <v>0</v>
      </c>
      <c r="Y85" s="34">
        <f t="shared" si="63"/>
        <v>0</v>
      </c>
      <c r="Z85" s="35">
        <f t="shared" si="64"/>
        <v>0</v>
      </c>
      <c r="AA85" s="36">
        <f t="shared" si="99"/>
        <v>0</v>
      </c>
      <c r="AC85" s="31">
        <f t="shared" si="100"/>
        <v>0</v>
      </c>
      <c r="AD85" s="37"/>
      <c r="AE85" s="33">
        <f t="shared" si="79"/>
        <v>0</v>
      </c>
      <c r="AF85" s="34">
        <f t="shared" si="65"/>
        <v>0</v>
      </c>
      <c r="AG85" s="38">
        <f t="shared" si="80"/>
        <v>0</v>
      </c>
      <c r="AH85" s="36">
        <f t="shared" si="101"/>
        <v>0</v>
      </c>
      <c r="AJ85" s="29">
        <f t="shared" si="102"/>
        <v>47788</v>
      </c>
      <c r="AL85" s="39">
        <f t="shared" si="103"/>
        <v>75</v>
      </c>
      <c r="AM85" s="31">
        <f t="shared" si="104"/>
        <v>0</v>
      </c>
      <c r="AN85" s="32"/>
      <c r="AO85" s="33">
        <f t="shared" si="81"/>
        <v>0</v>
      </c>
      <c r="AP85" s="34">
        <f t="shared" si="66"/>
        <v>0</v>
      </c>
      <c r="AQ85" s="35">
        <f t="shared" si="67"/>
        <v>0</v>
      </c>
      <c r="AR85" s="36">
        <f t="shared" si="105"/>
        <v>0</v>
      </c>
      <c r="AT85" s="31">
        <f t="shared" si="106"/>
        <v>0</v>
      </c>
      <c r="AU85" s="37"/>
      <c r="AV85" s="33">
        <f t="shared" si="82"/>
        <v>0</v>
      </c>
      <c r="AW85" s="34">
        <f t="shared" si="68"/>
        <v>0</v>
      </c>
      <c r="AX85" s="38">
        <f t="shared" si="83"/>
        <v>0</v>
      </c>
      <c r="AY85" s="36">
        <f t="shared" si="107"/>
        <v>0</v>
      </c>
      <c r="BA85" s="29">
        <f t="shared" si="108"/>
        <v>47788</v>
      </c>
      <c r="BC85" s="39">
        <f t="shared" si="109"/>
        <v>75</v>
      </c>
      <c r="BD85" s="31">
        <f t="shared" si="110"/>
        <v>0</v>
      </c>
      <c r="BE85" s="32"/>
      <c r="BF85" s="33">
        <f t="shared" si="84"/>
        <v>0</v>
      </c>
      <c r="BG85" s="34">
        <f t="shared" si="69"/>
        <v>0</v>
      </c>
      <c r="BH85" s="35">
        <f t="shared" si="70"/>
        <v>0</v>
      </c>
      <c r="BI85" s="36">
        <f t="shared" si="111"/>
        <v>0</v>
      </c>
      <c r="BK85" s="31">
        <f t="shared" si="112"/>
        <v>0</v>
      </c>
      <c r="BL85" s="37"/>
      <c r="BM85" s="33">
        <f t="shared" si="85"/>
        <v>0</v>
      </c>
      <c r="BN85" s="34">
        <f t="shared" si="71"/>
        <v>0</v>
      </c>
      <c r="BO85" s="38">
        <f t="shared" si="86"/>
        <v>0</v>
      </c>
      <c r="BP85" s="36">
        <f t="shared" si="113"/>
        <v>0</v>
      </c>
      <c r="BR85" s="29">
        <f t="shared" si="114"/>
        <v>47788</v>
      </c>
      <c r="BT85" s="39">
        <f t="shared" si="115"/>
        <v>75</v>
      </c>
      <c r="BU85" s="31">
        <f t="shared" si="116"/>
        <v>0</v>
      </c>
      <c r="BV85" s="32"/>
      <c r="BW85" s="33">
        <f t="shared" si="87"/>
        <v>0</v>
      </c>
      <c r="BX85" s="34">
        <f t="shared" si="72"/>
        <v>0</v>
      </c>
      <c r="BY85" s="35">
        <f t="shared" si="73"/>
        <v>0</v>
      </c>
      <c r="BZ85" s="36">
        <f t="shared" si="117"/>
        <v>0</v>
      </c>
      <c r="CB85" s="31">
        <f t="shared" si="118"/>
        <v>0</v>
      </c>
      <c r="CC85" s="37"/>
      <c r="CD85" s="33">
        <f t="shared" si="88"/>
        <v>0</v>
      </c>
      <c r="CE85" s="34">
        <f t="shared" si="74"/>
        <v>0</v>
      </c>
      <c r="CF85" s="38">
        <f t="shared" si="89"/>
        <v>0</v>
      </c>
      <c r="CG85" s="36">
        <f t="shared" si="119"/>
        <v>0</v>
      </c>
    </row>
    <row r="86" spans="2:85" ht="18.75" customHeight="1" x14ac:dyDescent="0.4">
      <c r="B86" s="29">
        <f t="shared" si="90"/>
        <v>47818</v>
      </c>
      <c r="D86" s="39">
        <f t="shared" si="91"/>
        <v>76</v>
      </c>
      <c r="E86" s="31">
        <f t="shared" si="92"/>
        <v>103736440</v>
      </c>
      <c r="F86" s="32"/>
      <c r="G86" s="33">
        <f t="shared" si="75"/>
        <v>240270</v>
      </c>
      <c r="H86" s="34">
        <f t="shared" si="60"/>
        <v>285280</v>
      </c>
      <c r="I86" s="35">
        <f t="shared" si="61"/>
        <v>525550</v>
      </c>
      <c r="J86" s="36">
        <f t="shared" si="93"/>
        <v>23437970</v>
      </c>
      <c r="L86" s="31">
        <f t="shared" si="94"/>
        <v>95000250</v>
      </c>
      <c r="M86" s="37"/>
      <c r="N86" s="33">
        <f t="shared" si="76"/>
        <v>333330</v>
      </c>
      <c r="O86" s="34">
        <f t="shared" si="62"/>
        <v>261250</v>
      </c>
      <c r="P86" s="38">
        <f t="shared" si="77"/>
        <v>594580</v>
      </c>
      <c r="Q86" s="36">
        <f t="shared" si="95"/>
        <v>22467500</v>
      </c>
      <c r="S86" s="29">
        <f t="shared" si="96"/>
        <v>47818</v>
      </c>
      <c r="U86" s="39">
        <f t="shared" si="97"/>
        <v>76</v>
      </c>
      <c r="V86" s="31">
        <f t="shared" si="98"/>
        <v>0</v>
      </c>
      <c r="W86" s="32"/>
      <c r="X86" s="33">
        <f t="shared" si="78"/>
        <v>0</v>
      </c>
      <c r="Y86" s="34">
        <f t="shared" si="63"/>
        <v>0</v>
      </c>
      <c r="Z86" s="35">
        <f t="shared" si="64"/>
        <v>0</v>
      </c>
      <c r="AA86" s="36">
        <f t="shared" si="99"/>
        <v>0</v>
      </c>
      <c r="AC86" s="31">
        <f t="shared" si="100"/>
        <v>0</v>
      </c>
      <c r="AD86" s="37"/>
      <c r="AE86" s="33">
        <f t="shared" si="79"/>
        <v>0</v>
      </c>
      <c r="AF86" s="34">
        <f t="shared" si="65"/>
        <v>0</v>
      </c>
      <c r="AG86" s="38">
        <f t="shared" si="80"/>
        <v>0</v>
      </c>
      <c r="AH86" s="36">
        <f t="shared" si="101"/>
        <v>0</v>
      </c>
      <c r="AJ86" s="29">
        <f t="shared" si="102"/>
        <v>47818</v>
      </c>
      <c r="AL86" s="39">
        <f t="shared" si="103"/>
        <v>76</v>
      </c>
      <c r="AM86" s="31">
        <f t="shared" si="104"/>
        <v>0</v>
      </c>
      <c r="AN86" s="32"/>
      <c r="AO86" s="33">
        <f t="shared" si="81"/>
        <v>0</v>
      </c>
      <c r="AP86" s="34">
        <f t="shared" si="66"/>
        <v>0</v>
      </c>
      <c r="AQ86" s="35">
        <f t="shared" si="67"/>
        <v>0</v>
      </c>
      <c r="AR86" s="36">
        <f t="shared" si="105"/>
        <v>0</v>
      </c>
      <c r="AT86" s="31">
        <f t="shared" si="106"/>
        <v>0</v>
      </c>
      <c r="AU86" s="37"/>
      <c r="AV86" s="33">
        <f t="shared" si="82"/>
        <v>0</v>
      </c>
      <c r="AW86" s="34">
        <f t="shared" si="68"/>
        <v>0</v>
      </c>
      <c r="AX86" s="38">
        <f t="shared" si="83"/>
        <v>0</v>
      </c>
      <c r="AY86" s="36">
        <f t="shared" si="107"/>
        <v>0</v>
      </c>
      <c r="BA86" s="29">
        <f t="shared" si="108"/>
        <v>47818</v>
      </c>
      <c r="BC86" s="39">
        <f t="shared" si="109"/>
        <v>76</v>
      </c>
      <c r="BD86" s="31">
        <f t="shared" si="110"/>
        <v>0</v>
      </c>
      <c r="BE86" s="32"/>
      <c r="BF86" s="33">
        <f t="shared" si="84"/>
        <v>0</v>
      </c>
      <c r="BG86" s="34">
        <f t="shared" si="69"/>
        <v>0</v>
      </c>
      <c r="BH86" s="35">
        <f t="shared" si="70"/>
        <v>0</v>
      </c>
      <c r="BI86" s="36">
        <f t="shared" si="111"/>
        <v>0</v>
      </c>
      <c r="BK86" s="31">
        <f t="shared" si="112"/>
        <v>0</v>
      </c>
      <c r="BL86" s="37"/>
      <c r="BM86" s="33">
        <f t="shared" si="85"/>
        <v>0</v>
      </c>
      <c r="BN86" s="34">
        <f t="shared" si="71"/>
        <v>0</v>
      </c>
      <c r="BO86" s="38">
        <f t="shared" si="86"/>
        <v>0</v>
      </c>
      <c r="BP86" s="36">
        <f t="shared" si="113"/>
        <v>0</v>
      </c>
      <c r="BR86" s="29">
        <f t="shared" si="114"/>
        <v>47818</v>
      </c>
      <c r="BT86" s="39">
        <f t="shared" si="115"/>
        <v>76</v>
      </c>
      <c r="BU86" s="31">
        <f t="shared" si="116"/>
        <v>0</v>
      </c>
      <c r="BV86" s="32"/>
      <c r="BW86" s="33">
        <f t="shared" si="87"/>
        <v>0</v>
      </c>
      <c r="BX86" s="34">
        <f t="shared" si="72"/>
        <v>0</v>
      </c>
      <c r="BY86" s="35">
        <f t="shared" si="73"/>
        <v>0</v>
      </c>
      <c r="BZ86" s="36">
        <f t="shared" si="117"/>
        <v>0</v>
      </c>
      <c r="CB86" s="31">
        <f t="shared" si="118"/>
        <v>0</v>
      </c>
      <c r="CC86" s="37"/>
      <c r="CD86" s="33">
        <f t="shared" si="88"/>
        <v>0</v>
      </c>
      <c r="CE86" s="34">
        <f t="shared" si="74"/>
        <v>0</v>
      </c>
      <c r="CF86" s="38">
        <f t="shared" si="89"/>
        <v>0</v>
      </c>
      <c r="CG86" s="36">
        <f t="shared" si="119"/>
        <v>0</v>
      </c>
    </row>
    <row r="87" spans="2:85" ht="18.75" customHeight="1" x14ac:dyDescent="0.4">
      <c r="B87" s="29">
        <f t="shared" si="90"/>
        <v>47849</v>
      </c>
      <c r="D87" s="39">
        <f t="shared" si="91"/>
        <v>77</v>
      </c>
      <c r="E87" s="31">
        <f t="shared" si="92"/>
        <v>103496170</v>
      </c>
      <c r="F87" s="32"/>
      <c r="G87" s="33">
        <f t="shared" si="75"/>
        <v>240940</v>
      </c>
      <c r="H87" s="34">
        <f t="shared" si="60"/>
        <v>284610</v>
      </c>
      <c r="I87" s="35">
        <f t="shared" si="61"/>
        <v>525550</v>
      </c>
      <c r="J87" s="36">
        <f t="shared" si="93"/>
        <v>23722580</v>
      </c>
      <c r="L87" s="31">
        <f t="shared" si="94"/>
        <v>94666920</v>
      </c>
      <c r="M87" s="37"/>
      <c r="N87" s="33">
        <f t="shared" si="76"/>
        <v>333330</v>
      </c>
      <c r="O87" s="34">
        <f t="shared" si="62"/>
        <v>260330</v>
      </c>
      <c r="P87" s="38">
        <f t="shared" si="77"/>
        <v>593660</v>
      </c>
      <c r="Q87" s="36">
        <f t="shared" si="95"/>
        <v>22727830</v>
      </c>
      <c r="S87" s="29">
        <f t="shared" si="96"/>
        <v>47849</v>
      </c>
      <c r="U87" s="39">
        <f t="shared" si="97"/>
        <v>77</v>
      </c>
      <c r="V87" s="31">
        <f t="shared" si="98"/>
        <v>0</v>
      </c>
      <c r="W87" s="32"/>
      <c r="X87" s="33">
        <f t="shared" si="78"/>
        <v>0</v>
      </c>
      <c r="Y87" s="34">
        <f t="shared" si="63"/>
        <v>0</v>
      </c>
      <c r="Z87" s="35">
        <f t="shared" si="64"/>
        <v>0</v>
      </c>
      <c r="AA87" s="36">
        <f t="shared" si="99"/>
        <v>0</v>
      </c>
      <c r="AC87" s="31">
        <f t="shared" si="100"/>
        <v>0</v>
      </c>
      <c r="AD87" s="37"/>
      <c r="AE87" s="33">
        <f t="shared" si="79"/>
        <v>0</v>
      </c>
      <c r="AF87" s="34">
        <f t="shared" si="65"/>
        <v>0</v>
      </c>
      <c r="AG87" s="38">
        <f t="shared" si="80"/>
        <v>0</v>
      </c>
      <c r="AH87" s="36">
        <f t="shared" si="101"/>
        <v>0</v>
      </c>
      <c r="AJ87" s="29">
        <f t="shared" si="102"/>
        <v>47849</v>
      </c>
      <c r="AL87" s="39">
        <f t="shared" si="103"/>
        <v>77</v>
      </c>
      <c r="AM87" s="31">
        <f t="shared" si="104"/>
        <v>0</v>
      </c>
      <c r="AN87" s="32"/>
      <c r="AO87" s="33">
        <f t="shared" si="81"/>
        <v>0</v>
      </c>
      <c r="AP87" s="34">
        <f t="shared" si="66"/>
        <v>0</v>
      </c>
      <c r="AQ87" s="35">
        <f t="shared" si="67"/>
        <v>0</v>
      </c>
      <c r="AR87" s="36">
        <f t="shared" si="105"/>
        <v>0</v>
      </c>
      <c r="AT87" s="31">
        <f t="shared" si="106"/>
        <v>0</v>
      </c>
      <c r="AU87" s="37"/>
      <c r="AV87" s="33">
        <f t="shared" si="82"/>
        <v>0</v>
      </c>
      <c r="AW87" s="34">
        <f t="shared" si="68"/>
        <v>0</v>
      </c>
      <c r="AX87" s="38">
        <f t="shared" si="83"/>
        <v>0</v>
      </c>
      <c r="AY87" s="36">
        <f t="shared" si="107"/>
        <v>0</v>
      </c>
      <c r="BA87" s="29">
        <f t="shared" si="108"/>
        <v>47849</v>
      </c>
      <c r="BC87" s="39">
        <f t="shared" si="109"/>
        <v>77</v>
      </c>
      <c r="BD87" s="31">
        <f t="shared" si="110"/>
        <v>0</v>
      </c>
      <c r="BE87" s="32"/>
      <c r="BF87" s="33">
        <f t="shared" si="84"/>
        <v>0</v>
      </c>
      <c r="BG87" s="34">
        <f t="shared" si="69"/>
        <v>0</v>
      </c>
      <c r="BH87" s="35">
        <f t="shared" si="70"/>
        <v>0</v>
      </c>
      <c r="BI87" s="36">
        <f t="shared" si="111"/>
        <v>0</v>
      </c>
      <c r="BK87" s="31">
        <f t="shared" si="112"/>
        <v>0</v>
      </c>
      <c r="BL87" s="37"/>
      <c r="BM87" s="33">
        <f t="shared" si="85"/>
        <v>0</v>
      </c>
      <c r="BN87" s="34">
        <f t="shared" si="71"/>
        <v>0</v>
      </c>
      <c r="BO87" s="38">
        <f t="shared" si="86"/>
        <v>0</v>
      </c>
      <c r="BP87" s="36">
        <f t="shared" si="113"/>
        <v>0</v>
      </c>
      <c r="BR87" s="29">
        <f t="shared" si="114"/>
        <v>47849</v>
      </c>
      <c r="BT87" s="39">
        <f t="shared" si="115"/>
        <v>77</v>
      </c>
      <c r="BU87" s="31">
        <f t="shared" si="116"/>
        <v>0</v>
      </c>
      <c r="BV87" s="32"/>
      <c r="BW87" s="33">
        <f t="shared" si="87"/>
        <v>0</v>
      </c>
      <c r="BX87" s="34">
        <f t="shared" si="72"/>
        <v>0</v>
      </c>
      <c r="BY87" s="35">
        <f t="shared" si="73"/>
        <v>0</v>
      </c>
      <c r="BZ87" s="36">
        <f t="shared" si="117"/>
        <v>0</v>
      </c>
      <c r="CB87" s="31">
        <f t="shared" si="118"/>
        <v>0</v>
      </c>
      <c r="CC87" s="37"/>
      <c r="CD87" s="33">
        <f t="shared" si="88"/>
        <v>0</v>
      </c>
      <c r="CE87" s="34">
        <f t="shared" si="74"/>
        <v>0</v>
      </c>
      <c r="CF87" s="38">
        <f t="shared" si="89"/>
        <v>0</v>
      </c>
      <c r="CG87" s="36">
        <f t="shared" si="119"/>
        <v>0</v>
      </c>
    </row>
    <row r="88" spans="2:85" ht="18.75" customHeight="1" x14ac:dyDescent="0.4">
      <c r="B88" s="29">
        <f t="shared" si="90"/>
        <v>47880</v>
      </c>
      <c r="D88" s="39">
        <f t="shared" si="91"/>
        <v>78</v>
      </c>
      <c r="E88" s="31">
        <f t="shared" si="92"/>
        <v>103255230</v>
      </c>
      <c r="F88" s="32"/>
      <c r="G88" s="33">
        <f t="shared" si="75"/>
        <v>241600</v>
      </c>
      <c r="H88" s="34">
        <f t="shared" si="60"/>
        <v>283950</v>
      </c>
      <c r="I88" s="35">
        <f t="shared" si="61"/>
        <v>525550</v>
      </c>
      <c r="J88" s="36">
        <f t="shared" si="93"/>
        <v>24006530</v>
      </c>
      <c r="L88" s="31">
        <f t="shared" si="94"/>
        <v>94333590</v>
      </c>
      <c r="M88" s="37"/>
      <c r="N88" s="33">
        <f t="shared" si="76"/>
        <v>333330</v>
      </c>
      <c r="O88" s="34">
        <f t="shared" si="62"/>
        <v>259420</v>
      </c>
      <c r="P88" s="38">
        <f t="shared" si="77"/>
        <v>592750</v>
      </c>
      <c r="Q88" s="36">
        <f t="shared" si="95"/>
        <v>22987250</v>
      </c>
      <c r="S88" s="29">
        <f t="shared" si="96"/>
        <v>47880</v>
      </c>
      <c r="U88" s="39">
        <f t="shared" si="97"/>
        <v>78</v>
      </c>
      <c r="V88" s="31">
        <f t="shared" si="98"/>
        <v>0</v>
      </c>
      <c r="W88" s="32"/>
      <c r="X88" s="33">
        <f t="shared" si="78"/>
        <v>0</v>
      </c>
      <c r="Y88" s="34">
        <f t="shared" si="63"/>
        <v>0</v>
      </c>
      <c r="Z88" s="35">
        <f t="shared" si="64"/>
        <v>0</v>
      </c>
      <c r="AA88" s="36">
        <f t="shared" si="99"/>
        <v>0</v>
      </c>
      <c r="AC88" s="31">
        <f t="shared" si="100"/>
        <v>0</v>
      </c>
      <c r="AD88" s="37"/>
      <c r="AE88" s="33">
        <f t="shared" si="79"/>
        <v>0</v>
      </c>
      <c r="AF88" s="34">
        <f t="shared" si="65"/>
        <v>0</v>
      </c>
      <c r="AG88" s="38">
        <f t="shared" si="80"/>
        <v>0</v>
      </c>
      <c r="AH88" s="36">
        <f t="shared" si="101"/>
        <v>0</v>
      </c>
      <c r="AJ88" s="29">
        <f t="shared" si="102"/>
        <v>47880</v>
      </c>
      <c r="AL88" s="39">
        <f t="shared" si="103"/>
        <v>78</v>
      </c>
      <c r="AM88" s="31">
        <f t="shared" si="104"/>
        <v>0</v>
      </c>
      <c r="AN88" s="32"/>
      <c r="AO88" s="33">
        <f t="shared" si="81"/>
        <v>0</v>
      </c>
      <c r="AP88" s="34">
        <f t="shared" si="66"/>
        <v>0</v>
      </c>
      <c r="AQ88" s="35">
        <f t="shared" si="67"/>
        <v>0</v>
      </c>
      <c r="AR88" s="36">
        <f t="shared" si="105"/>
        <v>0</v>
      </c>
      <c r="AT88" s="31">
        <f t="shared" si="106"/>
        <v>0</v>
      </c>
      <c r="AU88" s="37"/>
      <c r="AV88" s="33">
        <f t="shared" si="82"/>
        <v>0</v>
      </c>
      <c r="AW88" s="34">
        <f t="shared" si="68"/>
        <v>0</v>
      </c>
      <c r="AX88" s="38">
        <f t="shared" si="83"/>
        <v>0</v>
      </c>
      <c r="AY88" s="36">
        <f t="shared" si="107"/>
        <v>0</v>
      </c>
      <c r="BA88" s="29">
        <f t="shared" si="108"/>
        <v>47880</v>
      </c>
      <c r="BC88" s="39">
        <f t="shared" si="109"/>
        <v>78</v>
      </c>
      <c r="BD88" s="31">
        <f t="shared" si="110"/>
        <v>0</v>
      </c>
      <c r="BE88" s="32"/>
      <c r="BF88" s="33">
        <f t="shared" si="84"/>
        <v>0</v>
      </c>
      <c r="BG88" s="34">
        <f t="shared" si="69"/>
        <v>0</v>
      </c>
      <c r="BH88" s="35">
        <f t="shared" si="70"/>
        <v>0</v>
      </c>
      <c r="BI88" s="36">
        <f t="shared" si="111"/>
        <v>0</v>
      </c>
      <c r="BK88" s="31">
        <f t="shared" si="112"/>
        <v>0</v>
      </c>
      <c r="BL88" s="37"/>
      <c r="BM88" s="33">
        <f t="shared" si="85"/>
        <v>0</v>
      </c>
      <c r="BN88" s="34">
        <f t="shared" si="71"/>
        <v>0</v>
      </c>
      <c r="BO88" s="38">
        <f t="shared" si="86"/>
        <v>0</v>
      </c>
      <c r="BP88" s="36">
        <f t="shared" si="113"/>
        <v>0</v>
      </c>
      <c r="BR88" s="29">
        <f t="shared" si="114"/>
        <v>47880</v>
      </c>
      <c r="BT88" s="39">
        <f t="shared" si="115"/>
        <v>78</v>
      </c>
      <c r="BU88" s="31">
        <f t="shared" si="116"/>
        <v>0</v>
      </c>
      <c r="BV88" s="32"/>
      <c r="BW88" s="33">
        <f t="shared" si="87"/>
        <v>0</v>
      </c>
      <c r="BX88" s="34">
        <f t="shared" si="72"/>
        <v>0</v>
      </c>
      <c r="BY88" s="35">
        <f t="shared" si="73"/>
        <v>0</v>
      </c>
      <c r="BZ88" s="36">
        <f t="shared" si="117"/>
        <v>0</v>
      </c>
      <c r="CB88" s="31">
        <f t="shared" si="118"/>
        <v>0</v>
      </c>
      <c r="CC88" s="37"/>
      <c r="CD88" s="33">
        <f t="shared" si="88"/>
        <v>0</v>
      </c>
      <c r="CE88" s="34">
        <f t="shared" si="74"/>
        <v>0</v>
      </c>
      <c r="CF88" s="38">
        <f t="shared" si="89"/>
        <v>0</v>
      </c>
      <c r="CG88" s="36">
        <f t="shared" si="119"/>
        <v>0</v>
      </c>
    </row>
    <row r="89" spans="2:85" ht="18.75" customHeight="1" x14ac:dyDescent="0.4">
      <c r="B89" s="29">
        <f t="shared" si="90"/>
        <v>47908</v>
      </c>
      <c r="D89" s="39">
        <f t="shared" si="91"/>
        <v>79</v>
      </c>
      <c r="E89" s="31">
        <f t="shared" si="92"/>
        <v>103013630</v>
      </c>
      <c r="F89" s="32"/>
      <c r="G89" s="33">
        <f t="shared" si="75"/>
        <v>242260</v>
      </c>
      <c r="H89" s="34">
        <f t="shared" si="60"/>
        <v>283290</v>
      </c>
      <c r="I89" s="35">
        <f t="shared" si="61"/>
        <v>525550</v>
      </c>
      <c r="J89" s="36">
        <f t="shared" si="93"/>
        <v>24289820</v>
      </c>
      <c r="L89" s="31">
        <f t="shared" si="94"/>
        <v>94000260</v>
      </c>
      <c r="M89" s="37"/>
      <c r="N89" s="33">
        <f t="shared" si="76"/>
        <v>333330</v>
      </c>
      <c r="O89" s="34">
        <f t="shared" si="62"/>
        <v>258500</v>
      </c>
      <c r="P89" s="38">
        <f t="shared" si="77"/>
        <v>591830</v>
      </c>
      <c r="Q89" s="36">
        <f t="shared" si="95"/>
        <v>23245750</v>
      </c>
      <c r="S89" s="29">
        <f t="shared" si="96"/>
        <v>47908</v>
      </c>
      <c r="U89" s="39">
        <f t="shared" si="97"/>
        <v>79</v>
      </c>
      <c r="V89" s="31">
        <f t="shared" si="98"/>
        <v>0</v>
      </c>
      <c r="W89" s="32"/>
      <c r="X89" s="33">
        <f t="shared" si="78"/>
        <v>0</v>
      </c>
      <c r="Y89" s="34">
        <f t="shared" si="63"/>
        <v>0</v>
      </c>
      <c r="Z89" s="35">
        <f t="shared" si="64"/>
        <v>0</v>
      </c>
      <c r="AA89" s="36">
        <f t="shared" si="99"/>
        <v>0</v>
      </c>
      <c r="AC89" s="31">
        <f t="shared" si="100"/>
        <v>0</v>
      </c>
      <c r="AD89" s="37"/>
      <c r="AE89" s="33">
        <f t="shared" si="79"/>
        <v>0</v>
      </c>
      <c r="AF89" s="34">
        <f t="shared" si="65"/>
        <v>0</v>
      </c>
      <c r="AG89" s="38">
        <f t="shared" si="80"/>
        <v>0</v>
      </c>
      <c r="AH89" s="36">
        <f t="shared" si="101"/>
        <v>0</v>
      </c>
      <c r="AJ89" s="29">
        <f t="shared" si="102"/>
        <v>47908</v>
      </c>
      <c r="AL89" s="39">
        <f t="shared" si="103"/>
        <v>79</v>
      </c>
      <c r="AM89" s="31">
        <f t="shared" si="104"/>
        <v>0</v>
      </c>
      <c r="AN89" s="32"/>
      <c r="AO89" s="33">
        <f t="shared" si="81"/>
        <v>0</v>
      </c>
      <c r="AP89" s="34">
        <f t="shared" si="66"/>
        <v>0</v>
      </c>
      <c r="AQ89" s="35">
        <f t="shared" si="67"/>
        <v>0</v>
      </c>
      <c r="AR89" s="36">
        <f t="shared" si="105"/>
        <v>0</v>
      </c>
      <c r="AT89" s="31">
        <f t="shared" si="106"/>
        <v>0</v>
      </c>
      <c r="AU89" s="37"/>
      <c r="AV89" s="33">
        <f t="shared" si="82"/>
        <v>0</v>
      </c>
      <c r="AW89" s="34">
        <f t="shared" si="68"/>
        <v>0</v>
      </c>
      <c r="AX89" s="38">
        <f t="shared" si="83"/>
        <v>0</v>
      </c>
      <c r="AY89" s="36">
        <f t="shared" si="107"/>
        <v>0</v>
      </c>
      <c r="BA89" s="29">
        <f t="shared" si="108"/>
        <v>47908</v>
      </c>
      <c r="BC89" s="39">
        <f t="shared" si="109"/>
        <v>79</v>
      </c>
      <c r="BD89" s="31">
        <f t="shared" si="110"/>
        <v>0</v>
      </c>
      <c r="BE89" s="32"/>
      <c r="BF89" s="33">
        <f t="shared" si="84"/>
        <v>0</v>
      </c>
      <c r="BG89" s="34">
        <f t="shared" si="69"/>
        <v>0</v>
      </c>
      <c r="BH89" s="35">
        <f t="shared" si="70"/>
        <v>0</v>
      </c>
      <c r="BI89" s="36">
        <f t="shared" si="111"/>
        <v>0</v>
      </c>
      <c r="BK89" s="31">
        <f t="shared" si="112"/>
        <v>0</v>
      </c>
      <c r="BL89" s="37"/>
      <c r="BM89" s="33">
        <f t="shared" si="85"/>
        <v>0</v>
      </c>
      <c r="BN89" s="34">
        <f t="shared" si="71"/>
        <v>0</v>
      </c>
      <c r="BO89" s="38">
        <f t="shared" si="86"/>
        <v>0</v>
      </c>
      <c r="BP89" s="36">
        <f t="shared" si="113"/>
        <v>0</v>
      </c>
      <c r="BR89" s="29">
        <f t="shared" si="114"/>
        <v>47908</v>
      </c>
      <c r="BT89" s="39">
        <f t="shared" si="115"/>
        <v>79</v>
      </c>
      <c r="BU89" s="31">
        <f t="shared" si="116"/>
        <v>0</v>
      </c>
      <c r="BV89" s="32"/>
      <c r="BW89" s="33">
        <f t="shared" si="87"/>
        <v>0</v>
      </c>
      <c r="BX89" s="34">
        <f t="shared" si="72"/>
        <v>0</v>
      </c>
      <c r="BY89" s="35">
        <f t="shared" si="73"/>
        <v>0</v>
      </c>
      <c r="BZ89" s="36">
        <f t="shared" si="117"/>
        <v>0</v>
      </c>
      <c r="CB89" s="31">
        <f t="shared" si="118"/>
        <v>0</v>
      </c>
      <c r="CC89" s="37"/>
      <c r="CD89" s="33">
        <f t="shared" si="88"/>
        <v>0</v>
      </c>
      <c r="CE89" s="34">
        <f t="shared" si="74"/>
        <v>0</v>
      </c>
      <c r="CF89" s="38">
        <f t="shared" si="89"/>
        <v>0</v>
      </c>
      <c r="CG89" s="36">
        <f t="shared" si="119"/>
        <v>0</v>
      </c>
    </row>
    <row r="90" spans="2:85" ht="18.75" customHeight="1" x14ac:dyDescent="0.4">
      <c r="B90" s="29">
        <f t="shared" si="90"/>
        <v>47939</v>
      </c>
      <c r="D90" s="39">
        <f t="shared" si="91"/>
        <v>80</v>
      </c>
      <c r="E90" s="31">
        <f t="shared" si="92"/>
        <v>102771370</v>
      </c>
      <c r="F90" s="32"/>
      <c r="G90" s="33">
        <f t="shared" si="75"/>
        <v>242930</v>
      </c>
      <c r="H90" s="34">
        <f t="shared" si="60"/>
        <v>282620</v>
      </c>
      <c r="I90" s="35">
        <f t="shared" si="61"/>
        <v>525550</v>
      </c>
      <c r="J90" s="36">
        <f t="shared" si="93"/>
        <v>24572440</v>
      </c>
      <c r="L90" s="31">
        <f t="shared" si="94"/>
        <v>93666930</v>
      </c>
      <c r="M90" s="37"/>
      <c r="N90" s="33">
        <f t="shared" si="76"/>
        <v>333330</v>
      </c>
      <c r="O90" s="34">
        <f t="shared" si="62"/>
        <v>257580</v>
      </c>
      <c r="P90" s="38">
        <f t="shared" si="77"/>
        <v>590910</v>
      </c>
      <c r="Q90" s="36">
        <f t="shared" si="95"/>
        <v>23503330</v>
      </c>
      <c r="S90" s="29">
        <f t="shared" si="96"/>
        <v>47939</v>
      </c>
      <c r="U90" s="39">
        <f t="shared" si="97"/>
        <v>80</v>
      </c>
      <c r="V90" s="31">
        <f t="shared" si="98"/>
        <v>0</v>
      </c>
      <c r="W90" s="32"/>
      <c r="X90" s="33">
        <f t="shared" si="78"/>
        <v>0</v>
      </c>
      <c r="Y90" s="34">
        <f t="shared" si="63"/>
        <v>0</v>
      </c>
      <c r="Z90" s="35">
        <f t="shared" si="64"/>
        <v>0</v>
      </c>
      <c r="AA90" s="36">
        <f t="shared" si="99"/>
        <v>0</v>
      </c>
      <c r="AC90" s="31">
        <f t="shared" si="100"/>
        <v>0</v>
      </c>
      <c r="AD90" s="37"/>
      <c r="AE90" s="33">
        <f t="shared" si="79"/>
        <v>0</v>
      </c>
      <c r="AF90" s="34">
        <f t="shared" si="65"/>
        <v>0</v>
      </c>
      <c r="AG90" s="38">
        <f t="shared" si="80"/>
        <v>0</v>
      </c>
      <c r="AH90" s="36">
        <f t="shared" si="101"/>
        <v>0</v>
      </c>
      <c r="AJ90" s="29">
        <f t="shared" si="102"/>
        <v>47939</v>
      </c>
      <c r="AL90" s="39">
        <f t="shared" si="103"/>
        <v>80</v>
      </c>
      <c r="AM90" s="31">
        <f t="shared" si="104"/>
        <v>0</v>
      </c>
      <c r="AN90" s="32"/>
      <c r="AO90" s="33">
        <f t="shared" si="81"/>
        <v>0</v>
      </c>
      <c r="AP90" s="34">
        <f t="shared" si="66"/>
        <v>0</v>
      </c>
      <c r="AQ90" s="35">
        <f t="shared" si="67"/>
        <v>0</v>
      </c>
      <c r="AR90" s="36">
        <f t="shared" si="105"/>
        <v>0</v>
      </c>
      <c r="AT90" s="31">
        <f t="shared" si="106"/>
        <v>0</v>
      </c>
      <c r="AU90" s="37"/>
      <c r="AV90" s="33">
        <f t="shared" si="82"/>
        <v>0</v>
      </c>
      <c r="AW90" s="34">
        <f t="shared" si="68"/>
        <v>0</v>
      </c>
      <c r="AX90" s="38">
        <f t="shared" si="83"/>
        <v>0</v>
      </c>
      <c r="AY90" s="36">
        <f t="shared" si="107"/>
        <v>0</v>
      </c>
      <c r="BA90" s="29">
        <f t="shared" si="108"/>
        <v>47939</v>
      </c>
      <c r="BC90" s="39">
        <f t="shared" si="109"/>
        <v>80</v>
      </c>
      <c r="BD90" s="31">
        <f t="shared" si="110"/>
        <v>0</v>
      </c>
      <c r="BE90" s="32"/>
      <c r="BF90" s="33">
        <f t="shared" si="84"/>
        <v>0</v>
      </c>
      <c r="BG90" s="34">
        <f t="shared" si="69"/>
        <v>0</v>
      </c>
      <c r="BH90" s="35">
        <f t="shared" si="70"/>
        <v>0</v>
      </c>
      <c r="BI90" s="36">
        <f t="shared" si="111"/>
        <v>0</v>
      </c>
      <c r="BK90" s="31">
        <f t="shared" si="112"/>
        <v>0</v>
      </c>
      <c r="BL90" s="37"/>
      <c r="BM90" s="33">
        <f t="shared" si="85"/>
        <v>0</v>
      </c>
      <c r="BN90" s="34">
        <f t="shared" si="71"/>
        <v>0</v>
      </c>
      <c r="BO90" s="38">
        <f t="shared" si="86"/>
        <v>0</v>
      </c>
      <c r="BP90" s="36">
        <f t="shared" si="113"/>
        <v>0</v>
      </c>
      <c r="BR90" s="29">
        <f t="shared" si="114"/>
        <v>47939</v>
      </c>
      <c r="BT90" s="39">
        <f t="shared" si="115"/>
        <v>80</v>
      </c>
      <c r="BU90" s="31">
        <f t="shared" si="116"/>
        <v>0</v>
      </c>
      <c r="BV90" s="32"/>
      <c r="BW90" s="33">
        <f t="shared" si="87"/>
        <v>0</v>
      </c>
      <c r="BX90" s="34">
        <f t="shared" si="72"/>
        <v>0</v>
      </c>
      <c r="BY90" s="35">
        <f t="shared" si="73"/>
        <v>0</v>
      </c>
      <c r="BZ90" s="36">
        <f t="shared" si="117"/>
        <v>0</v>
      </c>
      <c r="CB90" s="31">
        <f t="shared" si="118"/>
        <v>0</v>
      </c>
      <c r="CC90" s="37"/>
      <c r="CD90" s="33">
        <f t="shared" si="88"/>
        <v>0</v>
      </c>
      <c r="CE90" s="34">
        <f t="shared" si="74"/>
        <v>0</v>
      </c>
      <c r="CF90" s="38">
        <f t="shared" si="89"/>
        <v>0</v>
      </c>
      <c r="CG90" s="36">
        <f t="shared" si="119"/>
        <v>0</v>
      </c>
    </row>
    <row r="91" spans="2:85" ht="18.75" customHeight="1" x14ac:dyDescent="0.4">
      <c r="B91" s="29">
        <f t="shared" si="90"/>
        <v>47969</v>
      </c>
      <c r="D91" s="39">
        <f t="shared" si="91"/>
        <v>81</v>
      </c>
      <c r="E91" s="31">
        <f t="shared" si="92"/>
        <v>102528440</v>
      </c>
      <c r="F91" s="32"/>
      <c r="G91" s="33">
        <f t="shared" si="75"/>
        <v>243600</v>
      </c>
      <c r="H91" s="34">
        <f t="shared" si="60"/>
        <v>281950</v>
      </c>
      <c r="I91" s="35">
        <f t="shared" si="61"/>
        <v>525550</v>
      </c>
      <c r="J91" s="36">
        <f t="shared" si="93"/>
        <v>24854390</v>
      </c>
      <c r="L91" s="31">
        <f t="shared" si="94"/>
        <v>93333600</v>
      </c>
      <c r="M91" s="37"/>
      <c r="N91" s="33">
        <f t="shared" si="76"/>
        <v>333330</v>
      </c>
      <c r="O91" s="34">
        <f t="shared" si="62"/>
        <v>256670</v>
      </c>
      <c r="P91" s="38">
        <f t="shared" si="77"/>
        <v>590000</v>
      </c>
      <c r="Q91" s="36">
        <f t="shared" si="95"/>
        <v>23760000</v>
      </c>
      <c r="S91" s="29">
        <f t="shared" si="96"/>
        <v>47969</v>
      </c>
      <c r="U91" s="39">
        <f t="shared" si="97"/>
        <v>81</v>
      </c>
      <c r="V91" s="31">
        <f t="shared" si="98"/>
        <v>0</v>
      </c>
      <c r="W91" s="32"/>
      <c r="X91" s="33">
        <f t="shared" si="78"/>
        <v>0</v>
      </c>
      <c r="Y91" s="34">
        <f t="shared" si="63"/>
        <v>0</v>
      </c>
      <c r="Z91" s="35">
        <f t="shared" si="64"/>
        <v>0</v>
      </c>
      <c r="AA91" s="36">
        <f t="shared" si="99"/>
        <v>0</v>
      </c>
      <c r="AC91" s="31">
        <f t="shared" si="100"/>
        <v>0</v>
      </c>
      <c r="AD91" s="37"/>
      <c r="AE91" s="33">
        <f t="shared" si="79"/>
        <v>0</v>
      </c>
      <c r="AF91" s="34">
        <f t="shared" si="65"/>
        <v>0</v>
      </c>
      <c r="AG91" s="38">
        <f t="shared" si="80"/>
        <v>0</v>
      </c>
      <c r="AH91" s="36">
        <f t="shared" si="101"/>
        <v>0</v>
      </c>
      <c r="AJ91" s="29">
        <f t="shared" si="102"/>
        <v>47969</v>
      </c>
      <c r="AL91" s="39">
        <f t="shared" si="103"/>
        <v>81</v>
      </c>
      <c r="AM91" s="31">
        <f t="shared" si="104"/>
        <v>0</v>
      </c>
      <c r="AN91" s="32"/>
      <c r="AO91" s="33">
        <f t="shared" si="81"/>
        <v>0</v>
      </c>
      <c r="AP91" s="34">
        <f t="shared" si="66"/>
        <v>0</v>
      </c>
      <c r="AQ91" s="35">
        <f t="shared" si="67"/>
        <v>0</v>
      </c>
      <c r="AR91" s="36">
        <f t="shared" si="105"/>
        <v>0</v>
      </c>
      <c r="AT91" s="31">
        <f t="shared" si="106"/>
        <v>0</v>
      </c>
      <c r="AU91" s="37"/>
      <c r="AV91" s="33">
        <f t="shared" si="82"/>
        <v>0</v>
      </c>
      <c r="AW91" s="34">
        <f t="shared" si="68"/>
        <v>0</v>
      </c>
      <c r="AX91" s="38">
        <f t="shared" si="83"/>
        <v>0</v>
      </c>
      <c r="AY91" s="36">
        <f t="shared" si="107"/>
        <v>0</v>
      </c>
      <c r="BA91" s="29">
        <f t="shared" si="108"/>
        <v>47969</v>
      </c>
      <c r="BC91" s="39">
        <f t="shared" si="109"/>
        <v>81</v>
      </c>
      <c r="BD91" s="31">
        <f t="shared" si="110"/>
        <v>0</v>
      </c>
      <c r="BE91" s="32"/>
      <c r="BF91" s="33">
        <f t="shared" si="84"/>
        <v>0</v>
      </c>
      <c r="BG91" s="34">
        <f t="shared" si="69"/>
        <v>0</v>
      </c>
      <c r="BH91" s="35">
        <f t="shared" si="70"/>
        <v>0</v>
      </c>
      <c r="BI91" s="36">
        <f t="shared" si="111"/>
        <v>0</v>
      </c>
      <c r="BK91" s="31">
        <f t="shared" si="112"/>
        <v>0</v>
      </c>
      <c r="BL91" s="37"/>
      <c r="BM91" s="33">
        <f t="shared" si="85"/>
        <v>0</v>
      </c>
      <c r="BN91" s="34">
        <f t="shared" si="71"/>
        <v>0</v>
      </c>
      <c r="BO91" s="38">
        <f t="shared" si="86"/>
        <v>0</v>
      </c>
      <c r="BP91" s="36">
        <f t="shared" si="113"/>
        <v>0</v>
      </c>
      <c r="BR91" s="29">
        <f t="shared" si="114"/>
        <v>47969</v>
      </c>
      <c r="BT91" s="39">
        <f t="shared" si="115"/>
        <v>81</v>
      </c>
      <c r="BU91" s="31">
        <f t="shared" si="116"/>
        <v>0</v>
      </c>
      <c r="BV91" s="32"/>
      <c r="BW91" s="33">
        <f t="shared" si="87"/>
        <v>0</v>
      </c>
      <c r="BX91" s="34">
        <f t="shared" si="72"/>
        <v>0</v>
      </c>
      <c r="BY91" s="35">
        <f t="shared" si="73"/>
        <v>0</v>
      </c>
      <c r="BZ91" s="36">
        <f t="shared" si="117"/>
        <v>0</v>
      </c>
      <c r="CB91" s="31">
        <f t="shared" si="118"/>
        <v>0</v>
      </c>
      <c r="CC91" s="37"/>
      <c r="CD91" s="33">
        <f t="shared" si="88"/>
        <v>0</v>
      </c>
      <c r="CE91" s="34">
        <f t="shared" si="74"/>
        <v>0</v>
      </c>
      <c r="CF91" s="38">
        <f t="shared" si="89"/>
        <v>0</v>
      </c>
      <c r="CG91" s="36">
        <f t="shared" si="119"/>
        <v>0</v>
      </c>
    </row>
    <row r="92" spans="2:85" ht="18.75" customHeight="1" x14ac:dyDescent="0.4">
      <c r="B92" s="29">
        <f t="shared" si="90"/>
        <v>48000</v>
      </c>
      <c r="D92" s="39">
        <f t="shared" si="91"/>
        <v>82</v>
      </c>
      <c r="E92" s="31">
        <f t="shared" si="92"/>
        <v>102284840</v>
      </c>
      <c r="F92" s="32"/>
      <c r="G92" s="33">
        <f t="shared" si="75"/>
        <v>244270</v>
      </c>
      <c r="H92" s="34">
        <f t="shared" si="60"/>
        <v>281280</v>
      </c>
      <c r="I92" s="35">
        <f t="shared" si="61"/>
        <v>525550</v>
      </c>
      <c r="J92" s="36">
        <f t="shared" si="93"/>
        <v>25135670</v>
      </c>
      <c r="L92" s="31">
        <f t="shared" si="94"/>
        <v>93000270</v>
      </c>
      <c r="M92" s="37"/>
      <c r="N92" s="33">
        <f t="shared" si="76"/>
        <v>333330</v>
      </c>
      <c r="O92" s="34">
        <f t="shared" si="62"/>
        <v>255750</v>
      </c>
      <c r="P92" s="38">
        <f t="shared" si="77"/>
        <v>589080</v>
      </c>
      <c r="Q92" s="36">
        <f t="shared" si="95"/>
        <v>24015750</v>
      </c>
      <c r="S92" s="29">
        <f t="shared" si="96"/>
        <v>48000</v>
      </c>
      <c r="U92" s="39">
        <f t="shared" si="97"/>
        <v>82</v>
      </c>
      <c r="V92" s="31">
        <f t="shared" si="98"/>
        <v>0</v>
      </c>
      <c r="W92" s="32"/>
      <c r="X92" s="33">
        <f t="shared" si="78"/>
        <v>0</v>
      </c>
      <c r="Y92" s="34">
        <f t="shared" si="63"/>
        <v>0</v>
      </c>
      <c r="Z92" s="35">
        <f t="shared" si="64"/>
        <v>0</v>
      </c>
      <c r="AA92" s="36">
        <f t="shared" si="99"/>
        <v>0</v>
      </c>
      <c r="AC92" s="31">
        <f t="shared" si="100"/>
        <v>0</v>
      </c>
      <c r="AD92" s="37"/>
      <c r="AE92" s="33">
        <f t="shared" si="79"/>
        <v>0</v>
      </c>
      <c r="AF92" s="34">
        <f t="shared" si="65"/>
        <v>0</v>
      </c>
      <c r="AG92" s="38">
        <f t="shared" si="80"/>
        <v>0</v>
      </c>
      <c r="AH92" s="36">
        <f t="shared" si="101"/>
        <v>0</v>
      </c>
      <c r="AJ92" s="29">
        <f t="shared" si="102"/>
        <v>48000</v>
      </c>
      <c r="AL92" s="39">
        <f t="shared" si="103"/>
        <v>82</v>
      </c>
      <c r="AM92" s="31">
        <f t="shared" si="104"/>
        <v>0</v>
      </c>
      <c r="AN92" s="32"/>
      <c r="AO92" s="33">
        <f t="shared" si="81"/>
        <v>0</v>
      </c>
      <c r="AP92" s="34">
        <f t="shared" si="66"/>
        <v>0</v>
      </c>
      <c r="AQ92" s="35">
        <f t="shared" si="67"/>
        <v>0</v>
      </c>
      <c r="AR92" s="36">
        <f t="shared" si="105"/>
        <v>0</v>
      </c>
      <c r="AT92" s="31">
        <f t="shared" si="106"/>
        <v>0</v>
      </c>
      <c r="AU92" s="37"/>
      <c r="AV92" s="33">
        <f t="shared" si="82"/>
        <v>0</v>
      </c>
      <c r="AW92" s="34">
        <f t="shared" si="68"/>
        <v>0</v>
      </c>
      <c r="AX92" s="38">
        <f t="shared" si="83"/>
        <v>0</v>
      </c>
      <c r="AY92" s="36">
        <f t="shared" si="107"/>
        <v>0</v>
      </c>
      <c r="BA92" s="29">
        <f t="shared" si="108"/>
        <v>48000</v>
      </c>
      <c r="BC92" s="39">
        <f t="shared" si="109"/>
        <v>82</v>
      </c>
      <c r="BD92" s="31">
        <f t="shared" si="110"/>
        <v>0</v>
      </c>
      <c r="BE92" s="32"/>
      <c r="BF92" s="33">
        <f t="shared" si="84"/>
        <v>0</v>
      </c>
      <c r="BG92" s="34">
        <f t="shared" si="69"/>
        <v>0</v>
      </c>
      <c r="BH92" s="35">
        <f t="shared" si="70"/>
        <v>0</v>
      </c>
      <c r="BI92" s="36">
        <f t="shared" si="111"/>
        <v>0</v>
      </c>
      <c r="BK92" s="31">
        <f t="shared" si="112"/>
        <v>0</v>
      </c>
      <c r="BL92" s="37"/>
      <c r="BM92" s="33">
        <f t="shared" si="85"/>
        <v>0</v>
      </c>
      <c r="BN92" s="34">
        <f t="shared" si="71"/>
        <v>0</v>
      </c>
      <c r="BO92" s="38">
        <f t="shared" si="86"/>
        <v>0</v>
      </c>
      <c r="BP92" s="36">
        <f t="shared" si="113"/>
        <v>0</v>
      </c>
      <c r="BR92" s="29">
        <f t="shared" si="114"/>
        <v>48000</v>
      </c>
      <c r="BT92" s="39">
        <f t="shared" si="115"/>
        <v>82</v>
      </c>
      <c r="BU92" s="31">
        <f t="shared" si="116"/>
        <v>0</v>
      </c>
      <c r="BV92" s="32"/>
      <c r="BW92" s="33">
        <f t="shared" si="87"/>
        <v>0</v>
      </c>
      <c r="BX92" s="34">
        <f t="shared" si="72"/>
        <v>0</v>
      </c>
      <c r="BY92" s="35">
        <f t="shared" si="73"/>
        <v>0</v>
      </c>
      <c r="BZ92" s="36">
        <f t="shared" si="117"/>
        <v>0</v>
      </c>
      <c r="CB92" s="31">
        <f t="shared" si="118"/>
        <v>0</v>
      </c>
      <c r="CC92" s="37"/>
      <c r="CD92" s="33">
        <f t="shared" si="88"/>
        <v>0</v>
      </c>
      <c r="CE92" s="34">
        <f t="shared" si="74"/>
        <v>0</v>
      </c>
      <c r="CF92" s="38">
        <f t="shared" si="89"/>
        <v>0</v>
      </c>
      <c r="CG92" s="36">
        <f t="shared" si="119"/>
        <v>0</v>
      </c>
    </row>
    <row r="93" spans="2:85" ht="18.75" customHeight="1" x14ac:dyDescent="0.4">
      <c r="B93" s="29">
        <f t="shared" si="90"/>
        <v>48030</v>
      </c>
      <c r="D93" s="39">
        <f t="shared" si="91"/>
        <v>83</v>
      </c>
      <c r="E93" s="31">
        <f t="shared" si="92"/>
        <v>102040570</v>
      </c>
      <c r="F93" s="32"/>
      <c r="G93" s="33">
        <f t="shared" si="75"/>
        <v>244940</v>
      </c>
      <c r="H93" s="34">
        <f t="shared" si="60"/>
        <v>280610</v>
      </c>
      <c r="I93" s="35">
        <f t="shared" si="61"/>
        <v>525550</v>
      </c>
      <c r="J93" s="36">
        <f t="shared" si="93"/>
        <v>25416280</v>
      </c>
      <c r="L93" s="31">
        <f t="shared" si="94"/>
        <v>92666940</v>
      </c>
      <c r="M93" s="37"/>
      <c r="N93" s="33">
        <f t="shared" si="76"/>
        <v>333330</v>
      </c>
      <c r="O93" s="34">
        <f t="shared" si="62"/>
        <v>254830</v>
      </c>
      <c r="P93" s="38">
        <f t="shared" si="77"/>
        <v>588160</v>
      </c>
      <c r="Q93" s="36">
        <f t="shared" si="95"/>
        <v>24270580</v>
      </c>
      <c r="S93" s="29">
        <f t="shared" si="96"/>
        <v>48030</v>
      </c>
      <c r="U93" s="39">
        <f t="shared" si="97"/>
        <v>83</v>
      </c>
      <c r="V93" s="31">
        <f t="shared" si="98"/>
        <v>0</v>
      </c>
      <c r="W93" s="32"/>
      <c r="X93" s="33">
        <f t="shared" si="78"/>
        <v>0</v>
      </c>
      <c r="Y93" s="34">
        <f t="shared" si="63"/>
        <v>0</v>
      </c>
      <c r="Z93" s="35">
        <f t="shared" si="64"/>
        <v>0</v>
      </c>
      <c r="AA93" s="36">
        <f t="shared" si="99"/>
        <v>0</v>
      </c>
      <c r="AC93" s="31">
        <f t="shared" si="100"/>
        <v>0</v>
      </c>
      <c r="AD93" s="37"/>
      <c r="AE93" s="33">
        <f t="shared" si="79"/>
        <v>0</v>
      </c>
      <c r="AF93" s="34">
        <f t="shared" si="65"/>
        <v>0</v>
      </c>
      <c r="AG93" s="38">
        <f t="shared" si="80"/>
        <v>0</v>
      </c>
      <c r="AH93" s="36">
        <f t="shared" si="101"/>
        <v>0</v>
      </c>
      <c r="AJ93" s="29">
        <f t="shared" si="102"/>
        <v>48030</v>
      </c>
      <c r="AL93" s="39">
        <f t="shared" si="103"/>
        <v>83</v>
      </c>
      <c r="AM93" s="31">
        <f t="shared" si="104"/>
        <v>0</v>
      </c>
      <c r="AN93" s="32"/>
      <c r="AO93" s="33">
        <f t="shared" si="81"/>
        <v>0</v>
      </c>
      <c r="AP93" s="34">
        <f t="shared" si="66"/>
        <v>0</v>
      </c>
      <c r="AQ93" s="35">
        <f t="shared" si="67"/>
        <v>0</v>
      </c>
      <c r="AR93" s="36">
        <f t="shared" si="105"/>
        <v>0</v>
      </c>
      <c r="AT93" s="31">
        <f t="shared" si="106"/>
        <v>0</v>
      </c>
      <c r="AU93" s="37"/>
      <c r="AV93" s="33">
        <f t="shared" si="82"/>
        <v>0</v>
      </c>
      <c r="AW93" s="34">
        <f t="shared" si="68"/>
        <v>0</v>
      </c>
      <c r="AX93" s="38">
        <f t="shared" si="83"/>
        <v>0</v>
      </c>
      <c r="AY93" s="36">
        <f t="shared" si="107"/>
        <v>0</v>
      </c>
      <c r="BA93" s="29">
        <f t="shared" si="108"/>
        <v>48030</v>
      </c>
      <c r="BC93" s="39">
        <f t="shared" si="109"/>
        <v>83</v>
      </c>
      <c r="BD93" s="31">
        <f t="shared" si="110"/>
        <v>0</v>
      </c>
      <c r="BE93" s="32"/>
      <c r="BF93" s="33">
        <f t="shared" si="84"/>
        <v>0</v>
      </c>
      <c r="BG93" s="34">
        <f t="shared" si="69"/>
        <v>0</v>
      </c>
      <c r="BH93" s="35">
        <f t="shared" si="70"/>
        <v>0</v>
      </c>
      <c r="BI93" s="36">
        <f t="shared" si="111"/>
        <v>0</v>
      </c>
      <c r="BK93" s="31">
        <f t="shared" si="112"/>
        <v>0</v>
      </c>
      <c r="BL93" s="37"/>
      <c r="BM93" s="33">
        <f t="shared" si="85"/>
        <v>0</v>
      </c>
      <c r="BN93" s="34">
        <f t="shared" si="71"/>
        <v>0</v>
      </c>
      <c r="BO93" s="38">
        <f t="shared" si="86"/>
        <v>0</v>
      </c>
      <c r="BP93" s="36">
        <f t="shared" si="113"/>
        <v>0</v>
      </c>
      <c r="BR93" s="29">
        <f t="shared" si="114"/>
        <v>48030</v>
      </c>
      <c r="BT93" s="39">
        <f t="shared" si="115"/>
        <v>83</v>
      </c>
      <c r="BU93" s="31">
        <f t="shared" si="116"/>
        <v>0</v>
      </c>
      <c r="BV93" s="32"/>
      <c r="BW93" s="33">
        <f t="shared" si="87"/>
        <v>0</v>
      </c>
      <c r="BX93" s="34">
        <f t="shared" si="72"/>
        <v>0</v>
      </c>
      <c r="BY93" s="35">
        <f t="shared" si="73"/>
        <v>0</v>
      </c>
      <c r="BZ93" s="36">
        <f t="shared" si="117"/>
        <v>0</v>
      </c>
      <c r="CB93" s="31">
        <f t="shared" si="118"/>
        <v>0</v>
      </c>
      <c r="CC93" s="37"/>
      <c r="CD93" s="33">
        <f t="shared" si="88"/>
        <v>0</v>
      </c>
      <c r="CE93" s="34">
        <f t="shared" si="74"/>
        <v>0</v>
      </c>
      <c r="CF93" s="38">
        <f t="shared" si="89"/>
        <v>0</v>
      </c>
      <c r="CG93" s="36">
        <f t="shared" si="119"/>
        <v>0</v>
      </c>
    </row>
    <row r="94" spans="2:85" ht="18.75" customHeight="1" x14ac:dyDescent="0.4">
      <c r="B94" s="29">
        <f t="shared" si="90"/>
        <v>48061</v>
      </c>
      <c r="D94" s="39">
        <f t="shared" si="91"/>
        <v>84</v>
      </c>
      <c r="E94" s="31">
        <f t="shared" si="92"/>
        <v>101795630</v>
      </c>
      <c r="F94" s="32"/>
      <c r="G94" s="33">
        <f t="shared" si="75"/>
        <v>245610</v>
      </c>
      <c r="H94" s="34">
        <f t="shared" si="60"/>
        <v>279940</v>
      </c>
      <c r="I94" s="35">
        <f t="shared" si="61"/>
        <v>525550</v>
      </c>
      <c r="J94" s="36">
        <f t="shared" si="93"/>
        <v>25696220</v>
      </c>
      <c r="L94" s="31">
        <f t="shared" si="94"/>
        <v>92333610</v>
      </c>
      <c r="M94" s="37"/>
      <c r="N94" s="33">
        <f t="shared" si="76"/>
        <v>333330</v>
      </c>
      <c r="O94" s="34">
        <f t="shared" si="62"/>
        <v>253920</v>
      </c>
      <c r="P94" s="38">
        <f t="shared" si="77"/>
        <v>587250</v>
      </c>
      <c r="Q94" s="36">
        <f t="shared" si="95"/>
        <v>24524500</v>
      </c>
      <c r="S94" s="29">
        <f t="shared" si="96"/>
        <v>48061</v>
      </c>
      <c r="U94" s="39">
        <f t="shared" si="97"/>
        <v>84</v>
      </c>
      <c r="V94" s="31">
        <f t="shared" si="98"/>
        <v>0</v>
      </c>
      <c r="W94" s="32"/>
      <c r="X94" s="33">
        <f t="shared" si="78"/>
        <v>0</v>
      </c>
      <c r="Y94" s="34">
        <f t="shared" si="63"/>
        <v>0</v>
      </c>
      <c r="Z94" s="35">
        <f t="shared" si="64"/>
        <v>0</v>
      </c>
      <c r="AA94" s="36">
        <f t="shared" si="99"/>
        <v>0</v>
      </c>
      <c r="AC94" s="31">
        <f t="shared" si="100"/>
        <v>0</v>
      </c>
      <c r="AD94" s="37"/>
      <c r="AE94" s="33">
        <f t="shared" si="79"/>
        <v>0</v>
      </c>
      <c r="AF94" s="34">
        <f t="shared" si="65"/>
        <v>0</v>
      </c>
      <c r="AG94" s="38">
        <f t="shared" si="80"/>
        <v>0</v>
      </c>
      <c r="AH94" s="36">
        <f t="shared" si="101"/>
        <v>0</v>
      </c>
      <c r="AJ94" s="29">
        <f t="shared" si="102"/>
        <v>48061</v>
      </c>
      <c r="AL94" s="39">
        <f t="shared" si="103"/>
        <v>84</v>
      </c>
      <c r="AM94" s="31">
        <f t="shared" si="104"/>
        <v>0</v>
      </c>
      <c r="AN94" s="32"/>
      <c r="AO94" s="33">
        <f t="shared" si="81"/>
        <v>0</v>
      </c>
      <c r="AP94" s="34">
        <f t="shared" si="66"/>
        <v>0</v>
      </c>
      <c r="AQ94" s="35">
        <f t="shared" si="67"/>
        <v>0</v>
      </c>
      <c r="AR94" s="36">
        <f t="shared" si="105"/>
        <v>0</v>
      </c>
      <c r="AT94" s="31">
        <f t="shared" si="106"/>
        <v>0</v>
      </c>
      <c r="AU94" s="37"/>
      <c r="AV94" s="33">
        <f t="shared" si="82"/>
        <v>0</v>
      </c>
      <c r="AW94" s="34">
        <f t="shared" si="68"/>
        <v>0</v>
      </c>
      <c r="AX94" s="38">
        <f t="shared" si="83"/>
        <v>0</v>
      </c>
      <c r="AY94" s="36">
        <f t="shared" si="107"/>
        <v>0</v>
      </c>
      <c r="BA94" s="29">
        <f t="shared" si="108"/>
        <v>48061</v>
      </c>
      <c r="BC94" s="39">
        <f t="shared" si="109"/>
        <v>84</v>
      </c>
      <c r="BD94" s="31">
        <f t="shared" si="110"/>
        <v>0</v>
      </c>
      <c r="BE94" s="32"/>
      <c r="BF94" s="33">
        <f t="shared" si="84"/>
        <v>0</v>
      </c>
      <c r="BG94" s="34">
        <f t="shared" si="69"/>
        <v>0</v>
      </c>
      <c r="BH94" s="35">
        <f t="shared" si="70"/>
        <v>0</v>
      </c>
      <c r="BI94" s="36">
        <f t="shared" si="111"/>
        <v>0</v>
      </c>
      <c r="BK94" s="31">
        <f t="shared" si="112"/>
        <v>0</v>
      </c>
      <c r="BL94" s="37"/>
      <c r="BM94" s="33">
        <f t="shared" si="85"/>
        <v>0</v>
      </c>
      <c r="BN94" s="34">
        <f t="shared" si="71"/>
        <v>0</v>
      </c>
      <c r="BO94" s="38">
        <f t="shared" si="86"/>
        <v>0</v>
      </c>
      <c r="BP94" s="36">
        <f t="shared" si="113"/>
        <v>0</v>
      </c>
      <c r="BR94" s="29">
        <f t="shared" si="114"/>
        <v>48061</v>
      </c>
      <c r="BT94" s="39">
        <f t="shared" si="115"/>
        <v>84</v>
      </c>
      <c r="BU94" s="31">
        <f t="shared" si="116"/>
        <v>0</v>
      </c>
      <c r="BV94" s="32"/>
      <c r="BW94" s="33">
        <f t="shared" si="87"/>
        <v>0</v>
      </c>
      <c r="BX94" s="34">
        <f t="shared" si="72"/>
        <v>0</v>
      </c>
      <c r="BY94" s="35">
        <f t="shared" si="73"/>
        <v>0</v>
      </c>
      <c r="BZ94" s="36">
        <f t="shared" si="117"/>
        <v>0</v>
      </c>
      <c r="CB94" s="31">
        <f t="shared" si="118"/>
        <v>0</v>
      </c>
      <c r="CC94" s="37"/>
      <c r="CD94" s="33">
        <f t="shared" si="88"/>
        <v>0</v>
      </c>
      <c r="CE94" s="34">
        <f t="shared" si="74"/>
        <v>0</v>
      </c>
      <c r="CF94" s="38">
        <f t="shared" si="89"/>
        <v>0</v>
      </c>
      <c r="CG94" s="36">
        <f t="shared" si="119"/>
        <v>0</v>
      </c>
    </row>
    <row r="95" spans="2:85" ht="18.75" customHeight="1" x14ac:dyDescent="0.4">
      <c r="B95" s="29">
        <f t="shared" si="90"/>
        <v>48092</v>
      </c>
      <c r="D95" s="39">
        <f t="shared" si="91"/>
        <v>85</v>
      </c>
      <c r="E95" s="31">
        <f t="shared" si="92"/>
        <v>101550020</v>
      </c>
      <c r="F95" s="32"/>
      <c r="G95" s="33">
        <f t="shared" si="75"/>
        <v>246290</v>
      </c>
      <c r="H95" s="34">
        <f t="shared" si="60"/>
        <v>279260</v>
      </c>
      <c r="I95" s="35">
        <f t="shared" si="61"/>
        <v>525550</v>
      </c>
      <c r="J95" s="36">
        <f t="shared" si="93"/>
        <v>25975480</v>
      </c>
      <c r="L95" s="31">
        <f t="shared" si="94"/>
        <v>92000280</v>
      </c>
      <c r="M95" s="37"/>
      <c r="N95" s="33">
        <f t="shared" si="76"/>
        <v>333330</v>
      </c>
      <c r="O95" s="34">
        <f t="shared" si="62"/>
        <v>253000</v>
      </c>
      <c r="P95" s="38">
        <f t="shared" si="77"/>
        <v>586330</v>
      </c>
      <c r="Q95" s="36">
        <f t="shared" si="95"/>
        <v>24777500</v>
      </c>
      <c r="S95" s="29">
        <f t="shared" si="96"/>
        <v>48092</v>
      </c>
      <c r="U95" s="39">
        <f t="shared" si="97"/>
        <v>85</v>
      </c>
      <c r="V95" s="31">
        <f t="shared" si="98"/>
        <v>0</v>
      </c>
      <c r="W95" s="32"/>
      <c r="X95" s="33">
        <f t="shared" si="78"/>
        <v>0</v>
      </c>
      <c r="Y95" s="34">
        <f t="shared" si="63"/>
        <v>0</v>
      </c>
      <c r="Z95" s="35">
        <f t="shared" si="64"/>
        <v>0</v>
      </c>
      <c r="AA95" s="36">
        <f t="shared" si="99"/>
        <v>0</v>
      </c>
      <c r="AC95" s="31">
        <f t="shared" si="100"/>
        <v>0</v>
      </c>
      <c r="AD95" s="37"/>
      <c r="AE95" s="33">
        <f t="shared" si="79"/>
        <v>0</v>
      </c>
      <c r="AF95" s="34">
        <f t="shared" si="65"/>
        <v>0</v>
      </c>
      <c r="AG95" s="38">
        <f t="shared" si="80"/>
        <v>0</v>
      </c>
      <c r="AH95" s="36">
        <f t="shared" si="101"/>
        <v>0</v>
      </c>
      <c r="AJ95" s="29">
        <f t="shared" si="102"/>
        <v>48092</v>
      </c>
      <c r="AL95" s="39">
        <f t="shared" si="103"/>
        <v>85</v>
      </c>
      <c r="AM95" s="31">
        <f t="shared" si="104"/>
        <v>0</v>
      </c>
      <c r="AN95" s="32"/>
      <c r="AO95" s="33">
        <f t="shared" si="81"/>
        <v>0</v>
      </c>
      <c r="AP95" s="34">
        <f t="shared" si="66"/>
        <v>0</v>
      </c>
      <c r="AQ95" s="35">
        <f t="shared" si="67"/>
        <v>0</v>
      </c>
      <c r="AR95" s="36">
        <f t="shared" si="105"/>
        <v>0</v>
      </c>
      <c r="AT95" s="31">
        <f t="shared" si="106"/>
        <v>0</v>
      </c>
      <c r="AU95" s="37"/>
      <c r="AV95" s="33">
        <f t="shared" si="82"/>
        <v>0</v>
      </c>
      <c r="AW95" s="34">
        <f t="shared" si="68"/>
        <v>0</v>
      </c>
      <c r="AX95" s="38">
        <f t="shared" si="83"/>
        <v>0</v>
      </c>
      <c r="AY95" s="36">
        <f t="shared" si="107"/>
        <v>0</v>
      </c>
      <c r="BA95" s="29">
        <f t="shared" si="108"/>
        <v>48092</v>
      </c>
      <c r="BC95" s="39">
        <f t="shared" si="109"/>
        <v>85</v>
      </c>
      <c r="BD95" s="31">
        <f t="shared" si="110"/>
        <v>0</v>
      </c>
      <c r="BE95" s="32"/>
      <c r="BF95" s="33">
        <f t="shared" si="84"/>
        <v>0</v>
      </c>
      <c r="BG95" s="34">
        <f t="shared" si="69"/>
        <v>0</v>
      </c>
      <c r="BH95" s="35">
        <f t="shared" si="70"/>
        <v>0</v>
      </c>
      <c r="BI95" s="36">
        <f t="shared" si="111"/>
        <v>0</v>
      </c>
      <c r="BK95" s="31">
        <f t="shared" si="112"/>
        <v>0</v>
      </c>
      <c r="BL95" s="37"/>
      <c r="BM95" s="33">
        <f t="shared" si="85"/>
        <v>0</v>
      </c>
      <c r="BN95" s="34">
        <f t="shared" si="71"/>
        <v>0</v>
      </c>
      <c r="BO95" s="38">
        <f t="shared" si="86"/>
        <v>0</v>
      </c>
      <c r="BP95" s="36">
        <f t="shared" si="113"/>
        <v>0</v>
      </c>
      <c r="BR95" s="29">
        <f t="shared" si="114"/>
        <v>48092</v>
      </c>
      <c r="BT95" s="39">
        <f t="shared" si="115"/>
        <v>85</v>
      </c>
      <c r="BU95" s="31">
        <f t="shared" si="116"/>
        <v>0</v>
      </c>
      <c r="BV95" s="32"/>
      <c r="BW95" s="33">
        <f t="shared" si="87"/>
        <v>0</v>
      </c>
      <c r="BX95" s="34">
        <f t="shared" si="72"/>
        <v>0</v>
      </c>
      <c r="BY95" s="35">
        <f t="shared" si="73"/>
        <v>0</v>
      </c>
      <c r="BZ95" s="36">
        <f t="shared" si="117"/>
        <v>0</v>
      </c>
      <c r="CB95" s="31">
        <f t="shared" si="118"/>
        <v>0</v>
      </c>
      <c r="CC95" s="37"/>
      <c r="CD95" s="33">
        <f t="shared" si="88"/>
        <v>0</v>
      </c>
      <c r="CE95" s="34">
        <f t="shared" si="74"/>
        <v>0</v>
      </c>
      <c r="CF95" s="38">
        <f t="shared" si="89"/>
        <v>0</v>
      </c>
      <c r="CG95" s="36">
        <f t="shared" si="119"/>
        <v>0</v>
      </c>
    </row>
    <row r="96" spans="2:85" ht="18.75" customHeight="1" x14ac:dyDescent="0.4">
      <c r="B96" s="29">
        <f t="shared" si="90"/>
        <v>48122</v>
      </c>
      <c r="D96" s="39">
        <f t="shared" si="91"/>
        <v>86</v>
      </c>
      <c r="E96" s="31">
        <f t="shared" si="92"/>
        <v>101303730</v>
      </c>
      <c r="F96" s="32"/>
      <c r="G96" s="33">
        <f t="shared" si="75"/>
        <v>246960</v>
      </c>
      <c r="H96" s="34">
        <f t="shared" si="60"/>
        <v>278590</v>
      </c>
      <c r="I96" s="35">
        <f t="shared" si="61"/>
        <v>525550</v>
      </c>
      <c r="J96" s="36">
        <f t="shared" si="93"/>
        <v>26254070</v>
      </c>
      <c r="L96" s="31">
        <f t="shared" si="94"/>
        <v>91666950</v>
      </c>
      <c r="M96" s="37"/>
      <c r="N96" s="33">
        <f t="shared" si="76"/>
        <v>333330</v>
      </c>
      <c r="O96" s="34">
        <f t="shared" si="62"/>
        <v>252080</v>
      </c>
      <c r="P96" s="38">
        <f t="shared" si="77"/>
        <v>585410</v>
      </c>
      <c r="Q96" s="36">
        <f t="shared" si="95"/>
        <v>25029580</v>
      </c>
      <c r="S96" s="29">
        <f t="shared" si="96"/>
        <v>48122</v>
      </c>
      <c r="U96" s="39">
        <f t="shared" si="97"/>
        <v>86</v>
      </c>
      <c r="V96" s="31">
        <f t="shared" si="98"/>
        <v>0</v>
      </c>
      <c r="W96" s="32"/>
      <c r="X96" s="33">
        <f t="shared" si="78"/>
        <v>0</v>
      </c>
      <c r="Y96" s="34">
        <f t="shared" si="63"/>
        <v>0</v>
      </c>
      <c r="Z96" s="35">
        <f t="shared" si="64"/>
        <v>0</v>
      </c>
      <c r="AA96" s="36">
        <f t="shared" si="99"/>
        <v>0</v>
      </c>
      <c r="AC96" s="31">
        <f t="shared" si="100"/>
        <v>0</v>
      </c>
      <c r="AD96" s="37"/>
      <c r="AE96" s="33">
        <f t="shared" si="79"/>
        <v>0</v>
      </c>
      <c r="AF96" s="34">
        <f t="shared" si="65"/>
        <v>0</v>
      </c>
      <c r="AG96" s="38">
        <f t="shared" si="80"/>
        <v>0</v>
      </c>
      <c r="AH96" s="36">
        <f t="shared" si="101"/>
        <v>0</v>
      </c>
      <c r="AJ96" s="29">
        <f t="shared" si="102"/>
        <v>48122</v>
      </c>
      <c r="AL96" s="39">
        <f t="shared" si="103"/>
        <v>86</v>
      </c>
      <c r="AM96" s="31">
        <f t="shared" si="104"/>
        <v>0</v>
      </c>
      <c r="AN96" s="32"/>
      <c r="AO96" s="33">
        <f t="shared" si="81"/>
        <v>0</v>
      </c>
      <c r="AP96" s="34">
        <f t="shared" si="66"/>
        <v>0</v>
      </c>
      <c r="AQ96" s="35">
        <f t="shared" si="67"/>
        <v>0</v>
      </c>
      <c r="AR96" s="36">
        <f t="shared" si="105"/>
        <v>0</v>
      </c>
      <c r="AT96" s="31">
        <f t="shared" si="106"/>
        <v>0</v>
      </c>
      <c r="AU96" s="37"/>
      <c r="AV96" s="33">
        <f t="shared" si="82"/>
        <v>0</v>
      </c>
      <c r="AW96" s="34">
        <f t="shared" si="68"/>
        <v>0</v>
      </c>
      <c r="AX96" s="38">
        <f t="shared" si="83"/>
        <v>0</v>
      </c>
      <c r="AY96" s="36">
        <f t="shared" si="107"/>
        <v>0</v>
      </c>
      <c r="BA96" s="29">
        <f t="shared" si="108"/>
        <v>48122</v>
      </c>
      <c r="BC96" s="39">
        <f t="shared" si="109"/>
        <v>86</v>
      </c>
      <c r="BD96" s="31">
        <f t="shared" si="110"/>
        <v>0</v>
      </c>
      <c r="BE96" s="32"/>
      <c r="BF96" s="33">
        <f t="shared" si="84"/>
        <v>0</v>
      </c>
      <c r="BG96" s="34">
        <f t="shared" si="69"/>
        <v>0</v>
      </c>
      <c r="BH96" s="35">
        <f t="shared" si="70"/>
        <v>0</v>
      </c>
      <c r="BI96" s="36">
        <f t="shared" si="111"/>
        <v>0</v>
      </c>
      <c r="BK96" s="31">
        <f t="shared" si="112"/>
        <v>0</v>
      </c>
      <c r="BL96" s="37"/>
      <c r="BM96" s="33">
        <f t="shared" si="85"/>
        <v>0</v>
      </c>
      <c r="BN96" s="34">
        <f t="shared" si="71"/>
        <v>0</v>
      </c>
      <c r="BO96" s="38">
        <f t="shared" si="86"/>
        <v>0</v>
      </c>
      <c r="BP96" s="36">
        <f t="shared" si="113"/>
        <v>0</v>
      </c>
      <c r="BR96" s="29">
        <f t="shared" si="114"/>
        <v>48122</v>
      </c>
      <c r="BT96" s="39">
        <f t="shared" si="115"/>
        <v>86</v>
      </c>
      <c r="BU96" s="31">
        <f t="shared" si="116"/>
        <v>0</v>
      </c>
      <c r="BV96" s="32"/>
      <c r="BW96" s="33">
        <f t="shared" si="87"/>
        <v>0</v>
      </c>
      <c r="BX96" s="34">
        <f t="shared" si="72"/>
        <v>0</v>
      </c>
      <c r="BY96" s="35">
        <f t="shared" si="73"/>
        <v>0</v>
      </c>
      <c r="BZ96" s="36">
        <f t="shared" si="117"/>
        <v>0</v>
      </c>
      <c r="CB96" s="31">
        <f t="shared" si="118"/>
        <v>0</v>
      </c>
      <c r="CC96" s="37"/>
      <c r="CD96" s="33">
        <f t="shared" si="88"/>
        <v>0</v>
      </c>
      <c r="CE96" s="34">
        <f t="shared" si="74"/>
        <v>0</v>
      </c>
      <c r="CF96" s="38">
        <f t="shared" si="89"/>
        <v>0</v>
      </c>
      <c r="CG96" s="36">
        <f t="shared" si="119"/>
        <v>0</v>
      </c>
    </row>
    <row r="97" spans="2:85" ht="18.75" customHeight="1" x14ac:dyDescent="0.4">
      <c r="B97" s="29">
        <f t="shared" si="90"/>
        <v>48153</v>
      </c>
      <c r="D97" s="39">
        <f t="shared" si="91"/>
        <v>87</v>
      </c>
      <c r="E97" s="31">
        <f t="shared" si="92"/>
        <v>101056770</v>
      </c>
      <c r="F97" s="32"/>
      <c r="G97" s="33">
        <f t="shared" si="75"/>
        <v>247640</v>
      </c>
      <c r="H97" s="34">
        <f t="shared" si="60"/>
        <v>277910</v>
      </c>
      <c r="I97" s="35">
        <f t="shared" si="61"/>
        <v>525550</v>
      </c>
      <c r="J97" s="36">
        <f t="shared" si="93"/>
        <v>26531980</v>
      </c>
      <c r="L97" s="31">
        <f t="shared" si="94"/>
        <v>91333620</v>
      </c>
      <c r="M97" s="37"/>
      <c r="N97" s="33">
        <f t="shared" si="76"/>
        <v>333330</v>
      </c>
      <c r="O97" s="34">
        <f t="shared" si="62"/>
        <v>251170</v>
      </c>
      <c r="P97" s="38">
        <f t="shared" si="77"/>
        <v>584500</v>
      </c>
      <c r="Q97" s="36">
        <f t="shared" si="95"/>
        <v>25280750</v>
      </c>
      <c r="S97" s="29">
        <f t="shared" si="96"/>
        <v>48153</v>
      </c>
      <c r="U97" s="39">
        <f t="shared" si="97"/>
        <v>87</v>
      </c>
      <c r="V97" s="31">
        <f t="shared" si="98"/>
        <v>0</v>
      </c>
      <c r="W97" s="32"/>
      <c r="X97" s="33">
        <f t="shared" si="78"/>
        <v>0</v>
      </c>
      <c r="Y97" s="34">
        <f t="shared" si="63"/>
        <v>0</v>
      </c>
      <c r="Z97" s="35">
        <f t="shared" si="64"/>
        <v>0</v>
      </c>
      <c r="AA97" s="36">
        <f t="shared" si="99"/>
        <v>0</v>
      </c>
      <c r="AC97" s="31">
        <f t="shared" si="100"/>
        <v>0</v>
      </c>
      <c r="AD97" s="37"/>
      <c r="AE97" s="33">
        <f t="shared" si="79"/>
        <v>0</v>
      </c>
      <c r="AF97" s="34">
        <f t="shared" si="65"/>
        <v>0</v>
      </c>
      <c r="AG97" s="38">
        <f t="shared" si="80"/>
        <v>0</v>
      </c>
      <c r="AH97" s="36">
        <f t="shared" si="101"/>
        <v>0</v>
      </c>
      <c r="AJ97" s="29">
        <f t="shared" si="102"/>
        <v>48153</v>
      </c>
      <c r="AL97" s="39">
        <f t="shared" si="103"/>
        <v>87</v>
      </c>
      <c r="AM97" s="31">
        <f t="shared" si="104"/>
        <v>0</v>
      </c>
      <c r="AN97" s="32"/>
      <c r="AO97" s="33">
        <f t="shared" si="81"/>
        <v>0</v>
      </c>
      <c r="AP97" s="34">
        <f t="shared" si="66"/>
        <v>0</v>
      </c>
      <c r="AQ97" s="35">
        <f t="shared" si="67"/>
        <v>0</v>
      </c>
      <c r="AR97" s="36">
        <f t="shared" si="105"/>
        <v>0</v>
      </c>
      <c r="AT97" s="31">
        <f t="shared" si="106"/>
        <v>0</v>
      </c>
      <c r="AU97" s="37"/>
      <c r="AV97" s="33">
        <f t="shared" si="82"/>
        <v>0</v>
      </c>
      <c r="AW97" s="34">
        <f t="shared" si="68"/>
        <v>0</v>
      </c>
      <c r="AX97" s="38">
        <f t="shared" si="83"/>
        <v>0</v>
      </c>
      <c r="AY97" s="36">
        <f t="shared" si="107"/>
        <v>0</v>
      </c>
      <c r="BA97" s="29">
        <f t="shared" si="108"/>
        <v>48153</v>
      </c>
      <c r="BC97" s="39">
        <f t="shared" si="109"/>
        <v>87</v>
      </c>
      <c r="BD97" s="31">
        <f t="shared" si="110"/>
        <v>0</v>
      </c>
      <c r="BE97" s="32"/>
      <c r="BF97" s="33">
        <f t="shared" si="84"/>
        <v>0</v>
      </c>
      <c r="BG97" s="34">
        <f t="shared" si="69"/>
        <v>0</v>
      </c>
      <c r="BH97" s="35">
        <f t="shared" si="70"/>
        <v>0</v>
      </c>
      <c r="BI97" s="36">
        <f t="shared" si="111"/>
        <v>0</v>
      </c>
      <c r="BK97" s="31">
        <f t="shared" si="112"/>
        <v>0</v>
      </c>
      <c r="BL97" s="37"/>
      <c r="BM97" s="33">
        <f t="shared" si="85"/>
        <v>0</v>
      </c>
      <c r="BN97" s="34">
        <f t="shared" si="71"/>
        <v>0</v>
      </c>
      <c r="BO97" s="38">
        <f t="shared" si="86"/>
        <v>0</v>
      </c>
      <c r="BP97" s="36">
        <f t="shared" si="113"/>
        <v>0</v>
      </c>
      <c r="BR97" s="29">
        <f t="shared" si="114"/>
        <v>48153</v>
      </c>
      <c r="BT97" s="39">
        <f t="shared" si="115"/>
        <v>87</v>
      </c>
      <c r="BU97" s="31">
        <f t="shared" si="116"/>
        <v>0</v>
      </c>
      <c r="BV97" s="32"/>
      <c r="BW97" s="33">
        <f t="shared" si="87"/>
        <v>0</v>
      </c>
      <c r="BX97" s="34">
        <f t="shared" si="72"/>
        <v>0</v>
      </c>
      <c r="BY97" s="35">
        <f t="shared" si="73"/>
        <v>0</v>
      </c>
      <c r="BZ97" s="36">
        <f t="shared" si="117"/>
        <v>0</v>
      </c>
      <c r="CB97" s="31">
        <f t="shared" si="118"/>
        <v>0</v>
      </c>
      <c r="CC97" s="37"/>
      <c r="CD97" s="33">
        <f t="shared" si="88"/>
        <v>0</v>
      </c>
      <c r="CE97" s="34">
        <f t="shared" si="74"/>
        <v>0</v>
      </c>
      <c r="CF97" s="38">
        <f t="shared" si="89"/>
        <v>0</v>
      </c>
      <c r="CG97" s="36">
        <f t="shared" si="119"/>
        <v>0</v>
      </c>
    </row>
    <row r="98" spans="2:85" ht="18.75" customHeight="1" x14ac:dyDescent="0.4">
      <c r="B98" s="29">
        <f t="shared" si="90"/>
        <v>48183</v>
      </c>
      <c r="D98" s="39">
        <f t="shared" si="91"/>
        <v>88</v>
      </c>
      <c r="E98" s="31">
        <f t="shared" si="92"/>
        <v>100809130</v>
      </c>
      <c r="F98" s="32"/>
      <c r="G98" s="33">
        <f t="shared" si="75"/>
        <v>248320</v>
      </c>
      <c r="H98" s="34">
        <f t="shared" si="60"/>
        <v>277230</v>
      </c>
      <c r="I98" s="35">
        <f t="shared" si="61"/>
        <v>525550</v>
      </c>
      <c r="J98" s="36">
        <f t="shared" si="93"/>
        <v>26809210</v>
      </c>
      <c r="L98" s="31">
        <f t="shared" si="94"/>
        <v>91000290</v>
      </c>
      <c r="M98" s="37"/>
      <c r="N98" s="33">
        <f t="shared" si="76"/>
        <v>333330</v>
      </c>
      <c r="O98" s="34">
        <f t="shared" si="62"/>
        <v>250250</v>
      </c>
      <c r="P98" s="38">
        <f t="shared" si="77"/>
        <v>583580</v>
      </c>
      <c r="Q98" s="36">
        <f t="shared" si="95"/>
        <v>25531000</v>
      </c>
      <c r="S98" s="29">
        <f t="shared" si="96"/>
        <v>48183</v>
      </c>
      <c r="U98" s="39">
        <f t="shared" si="97"/>
        <v>88</v>
      </c>
      <c r="V98" s="31">
        <f t="shared" si="98"/>
        <v>0</v>
      </c>
      <c r="W98" s="32"/>
      <c r="X98" s="33">
        <f t="shared" si="78"/>
        <v>0</v>
      </c>
      <c r="Y98" s="34">
        <f t="shared" si="63"/>
        <v>0</v>
      </c>
      <c r="Z98" s="35">
        <f t="shared" si="64"/>
        <v>0</v>
      </c>
      <c r="AA98" s="36">
        <f t="shared" si="99"/>
        <v>0</v>
      </c>
      <c r="AC98" s="31">
        <f t="shared" si="100"/>
        <v>0</v>
      </c>
      <c r="AD98" s="37"/>
      <c r="AE98" s="33">
        <f t="shared" si="79"/>
        <v>0</v>
      </c>
      <c r="AF98" s="34">
        <f t="shared" si="65"/>
        <v>0</v>
      </c>
      <c r="AG98" s="38">
        <f t="shared" si="80"/>
        <v>0</v>
      </c>
      <c r="AH98" s="36">
        <f t="shared" si="101"/>
        <v>0</v>
      </c>
      <c r="AJ98" s="29">
        <f t="shared" si="102"/>
        <v>48183</v>
      </c>
      <c r="AL98" s="39">
        <f t="shared" si="103"/>
        <v>88</v>
      </c>
      <c r="AM98" s="31">
        <f t="shared" si="104"/>
        <v>0</v>
      </c>
      <c r="AN98" s="32"/>
      <c r="AO98" s="33">
        <f t="shared" si="81"/>
        <v>0</v>
      </c>
      <c r="AP98" s="34">
        <f t="shared" si="66"/>
        <v>0</v>
      </c>
      <c r="AQ98" s="35">
        <f t="shared" si="67"/>
        <v>0</v>
      </c>
      <c r="AR98" s="36">
        <f t="shared" si="105"/>
        <v>0</v>
      </c>
      <c r="AT98" s="31">
        <f t="shared" si="106"/>
        <v>0</v>
      </c>
      <c r="AU98" s="37"/>
      <c r="AV98" s="33">
        <f t="shared" si="82"/>
        <v>0</v>
      </c>
      <c r="AW98" s="34">
        <f t="shared" si="68"/>
        <v>0</v>
      </c>
      <c r="AX98" s="38">
        <f t="shared" si="83"/>
        <v>0</v>
      </c>
      <c r="AY98" s="36">
        <f t="shared" si="107"/>
        <v>0</v>
      </c>
      <c r="BA98" s="29">
        <f t="shared" si="108"/>
        <v>48183</v>
      </c>
      <c r="BC98" s="39">
        <f t="shared" si="109"/>
        <v>88</v>
      </c>
      <c r="BD98" s="31">
        <f t="shared" si="110"/>
        <v>0</v>
      </c>
      <c r="BE98" s="32"/>
      <c r="BF98" s="33">
        <f t="shared" si="84"/>
        <v>0</v>
      </c>
      <c r="BG98" s="34">
        <f t="shared" si="69"/>
        <v>0</v>
      </c>
      <c r="BH98" s="35">
        <f t="shared" si="70"/>
        <v>0</v>
      </c>
      <c r="BI98" s="36">
        <f t="shared" si="111"/>
        <v>0</v>
      </c>
      <c r="BK98" s="31">
        <f t="shared" si="112"/>
        <v>0</v>
      </c>
      <c r="BL98" s="37"/>
      <c r="BM98" s="33">
        <f t="shared" si="85"/>
        <v>0</v>
      </c>
      <c r="BN98" s="34">
        <f t="shared" si="71"/>
        <v>0</v>
      </c>
      <c r="BO98" s="38">
        <f t="shared" si="86"/>
        <v>0</v>
      </c>
      <c r="BP98" s="36">
        <f t="shared" si="113"/>
        <v>0</v>
      </c>
      <c r="BR98" s="29">
        <f t="shared" si="114"/>
        <v>48183</v>
      </c>
      <c r="BT98" s="39">
        <f t="shared" si="115"/>
        <v>88</v>
      </c>
      <c r="BU98" s="31">
        <f t="shared" si="116"/>
        <v>0</v>
      </c>
      <c r="BV98" s="32"/>
      <c r="BW98" s="33">
        <f t="shared" si="87"/>
        <v>0</v>
      </c>
      <c r="BX98" s="34">
        <f t="shared" si="72"/>
        <v>0</v>
      </c>
      <c r="BY98" s="35">
        <f t="shared" si="73"/>
        <v>0</v>
      </c>
      <c r="BZ98" s="36">
        <f t="shared" si="117"/>
        <v>0</v>
      </c>
      <c r="CB98" s="31">
        <f t="shared" si="118"/>
        <v>0</v>
      </c>
      <c r="CC98" s="37"/>
      <c r="CD98" s="33">
        <f t="shared" si="88"/>
        <v>0</v>
      </c>
      <c r="CE98" s="34">
        <f t="shared" si="74"/>
        <v>0</v>
      </c>
      <c r="CF98" s="38">
        <f t="shared" si="89"/>
        <v>0</v>
      </c>
      <c r="CG98" s="36">
        <f t="shared" si="119"/>
        <v>0</v>
      </c>
    </row>
    <row r="99" spans="2:85" ht="18.75" customHeight="1" x14ac:dyDescent="0.4">
      <c r="B99" s="29">
        <f t="shared" si="90"/>
        <v>48214</v>
      </c>
      <c r="D99" s="39">
        <f t="shared" si="91"/>
        <v>89</v>
      </c>
      <c r="E99" s="31">
        <f t="shared" si="92"/>
        <v>100560810</v>
      </c>
      <c r="F99" s="32"/>
      <c r="G99" s="33">
        <f t="shared" si="75"/>
        <v>249010</v>
      </c>
      <c r="H99" s="34">
        <f t="shared" si="60"/>
        <v>276540</v>
      </c>
      <c r="I99" s="35">
        <f t="shared" si="61"/>
        <v>525550</v>
      </c>
      <c r="J99" s="36">
        <f t="shared" si="93"/>
        <v>27085750</v>
      </c>
      <c r="L99" s="31">
        <f t="shared" si="94"/>
        <v>90666960</v>
      </c>
      <c r="M99" s="37"/>
      <c r="N99" s="33">
        <f t="shared" si="76"/>
        <v>333330</v>
      </c>
      <c r="O99" s="34">
        <f t="shared" si="62"/>
        <v>249330</v>
      </c>
      <c r="P99" s="38">
        <f t="shared" si="77"/>
        <v>582660</v>
      </c>
      <c r="Q99" s="36">
        <f t="shared" si="95"/>
        <v>25780330</v>
      </c>
      <c r="S99" s="29">
        <f t="shared" si="96"/>
        <v>48214</v>
      </c>
      <c r="U99" s="39">
        <f t="shared" si="97"/>
        <v>89</v>
      </c>
      <c r="V99" s="31">
        <f t="shared" si="98"/>
        <v>0</v>
      </c>
      <c r="W99" s="32"/>
      <c r="X99" s="33">
        <f t="shared" si="78"/>
        <v>0</v>
      </c>
      <c r="Y99" s="34">
        <f t="shared" si="63"/>
        <v>0</v>
      </c>
      <c r="Z99" s="35">
        <f t="shared" si="64"/>
        <v>0</v>
      </c>
      <c r="AA99" s="36">
        <f t="shared" si="99"/>
        <v>0</v>
      </c>
      <c r="AC99" s="31">
        <f t="shared" si="100"/>
        <v>0</v>
      </c>
      <c r="AD99" s="37"/>
      <c r="AE99" s="33">
        <f t="shared" si="79"/>
        <v>0</v>
      </c>
      <c r="AF99" s="34">
        <f t="shared" si="65"/>
        <v>0</v>
      </c>
      <c r="AG99" s="38">
        <f t="shared" si="80"/>
        <v>0</v>
      </c>
      <c r="AH99" s="36">
        <f t="shared" si="101"/>
        <v>0</v>
      </c>
      <c r="AJ99" s="29">
        <f t="shared" si="102"/>
        <v>48214</v>
      </c>
      <c r="AL99" s="39">
        <f t="shared" si="103"/>
        <v>89</v>
      </c>
      <c r="AM99" s="31">
        <f t="shared" si="104"/>
        <v>0</v>
      </c>
      <c r="AN99" s="32"/>
      <c r="AO99" s="33">
        <f t="shared" si="81"/>
        <v>0</v>
      </c>
      <c r="AP99" s="34">
        <f t="shared" si="66"/>
        <v>0</v>
      </c>
      <c r="AQ99" s="35">
        <f t="shared" si="67"/>
        <v>0</v>
      </c>
      <c r="AR99" s="36">
        <f t="shared" si="105"/>
        <v>0</v>
      </c>
      <c r="AT99" s="31">
        <f t="shared" si="106"/>
        <v>0</v>
      </c>
      <c r="AU99" s="37"/>
      <c r="AV99" s="33">
        <f t="shared" si="82"/>
        <v>0</v>
      </c>
      <c r="AW99" s="34">
        <f t="shared" si="68"/>
        <v>0</v>
      </c>
      <c r="AX99" s="38">
        <f t="shared" si="83"/>
        <v>0</v>
      </c>
      <c r="AY99" s="36">
        <f t="shared" si="107"/>
        <v>0</v>
      </c>
      <c r="BA99" s="29">
        <f t="shared" si="108"/>
        <v>48214</v>
      </c>
      <c r="BC99" s="39">
        <f t="shared" si="109"/>
        <v>89</v>
      </c>
      <c r="BD99" s="31">
        <f t="shared" si="110"/>
        <v>0</v>
      </c>
      <c r="BE99" s="32"/>
      <c r="BF99" s="33">
        <f t="shared" si="84"/>
        <v>0</v>
      </c>
      <c r="BG99" s="34">
        <f t="shared" si="69"/>
        <v>0</v>
      </c>
      <c r="BH99" s="35">
        <f t="shared" si="70"/>
        <v>0</v>
      </c>
      <c r="BI99" s="36">
        <f t="shared" si="111"/>
        <v>0</v>
      </c>
      <c r="BK99" s="31">
        <f t="shared" si="112"/>
        <v>0</v>
      </c>
      <c r="BL99" s="37"/>
      <c r="BM99" s="33">
        <f t="shared" si="85"/>
        <v>0</v>
      </c>
      <c r="BN99" s="34">
        <f t="shared" si="71"/>
        <v>0</v>
      </c>
      <c r="BO99" s="38">
        <f t="shared" si="86"/>
        <v>0</v>
      </c>
      <c r="BP99" s="36">
        <f t="shared" si="113"/>
        <v>0</v>
      </c>
      <c r="BR99" s="29">
        <f t="shared" si="114"/>
        <v>48214</v>
      </c>
      <c r="BT99" s="39">
        <f t="shared" si="115"/>
        <v>89</v>
      </c>
      <c r="BU99" s="31">
        <f t="shared" si="116"/>
        <v>0</v>
      </c>
      <c r="BV99" s="32"/>
      <c r="BW99" s="33">
        <f t="shared" si="87"/>
        <v>0</v>
      </c>
      <c r="BX99" s="34">
        <f t="shared" si="72"/>
        <v>0</v>
      </c>
      <c r="BY99" s="35">
        <f t="shared" si="73"/>
        <v>0</v>
      </c>
      <c r="BZ99" s="36">
        <f t="shared" si="117"/>
        <v>0</v>
      </c>
      <c r="CB99" s="31">
        <f t="shared" si="118"/>
        <v>0</v>
      </c>
      <c r="CC99" s="37"/>
      <c r="CD99" s="33">
        <f t="shared" si="88"/>
        <v>0</v>
      </c>
      <c r="CE99" s="34">
        <f t="shared" si="74"/>
        <v>0</v>
      </c>
      <c r="CF99" s="38">
        <f t="shared" si="89"/>
        <v>0</v>
      </c>
      <c r="CG99" s="36">
        <f t="shared" si="119"/>
        <v>0</v>
      </c>
    </row>
    <row r="100" spans="2:85" ht="18.75" customHeight="1" x14ac:dyDescent="0.4">
      <c r="B100" s="29">
        <f t="shared" si="90"/>
        <v>48245</v>
      </c>
      <c r="D100" s="39">
        <f t="shared" si="91"/>
        <v>90</v>
      </c>
      <c r="E100" s="31">
        <f t="shared" si="92"/>
        <v>100311800</v>
      </c>
      <c r="F100" s="32"/>
      <c r="G100" s="33">
        <f t="shared" si="75"/>
        <v>249690</v>
      </c>
      <c r="H100" s="34">
        <f t="shared" si="60"/>
        <v>275860</v>
      </c>
      <c r="I100" s="35">
        <f t="shared" si="61"/>
        <v>525550</v>
      </c>
      <c r="J100" s="36">
        <f t="shared" si="93"/>
        <v>27361610</v>
      </c>
      <c r="L100" s="31">
        <f t="shared" si="94"/>
        <v>90333630</v>
      </c>
      <c r="M100" s="37"/>
      <c r="N100" s="33">
        <f t="shared" si="76"/>
        <v>333330</v>
      </c>
      <c r="O100" s="34">
        <f t="shared" si="62"/>
        <v>248420</v>
      </c>
      <c r="P100" s="38">
        <f t="shared" si="77"/>
        <v>581750</v>
      </c>
      <c r="Q100" s="36">
        <f t="shared" si="95"/>
        <v>26028750</v>
      </c>
      <c r="S100" s="29">
        <f t="shared" si="96"/>
        <v>48245</v>
      </c>
      <c r="U100" s="39">
        <f t="shared" si="97"/>
        <v>90</v>
      </c>
      <c r="V100" s="31">
        <f t="shared" si="98"/>
        <v>0</v>
      </c>
      <c r="W100" s="32"/>
      <c r="X100" s="33">
        <f t="shared" si="78"/>
        <v>0</v>
      </c>
      <c r="Y100" s="34">
        <f t="shared" si="63"/>
        <v>0</v>
      </c>
      <c r="Z100" s="35">
        <f t="shared" si="64"/>
        <v>0</v>
      </c>
      <c r="AA100" s="36">
        <f t="shared" si="99"/>
        <v>0</v>
      </c>
      <c r="AC100" s="31">
        <f t="shared" si="100"/>
        <v>0</v>
      </c>
      <c r="AD100" s="37"/>
      <c r="AE100" s="33">
        <f t="shared" si="79"/>
        <v>0</v>
      </c>
      <c r="AF100" s="34">
        <f t="shared" si="65"/>
        <v>0</v>
      </c>
      <c r="AG100" s="38">
        <f t="shared" si="80"/>
        <v>0</v>
      </c>
      <c r="AH100" s="36">
        <f t="shared" si="101"/>
        <v>0</v>
      </c>
      <c r="AJ100" s="29">
        <f t="shared" si="102"/>
        <v>48245</v>
      </c>
      <c r="AL100" s="39">
        <f t="shared" si="103"/>
        <v>90</v>
      </c>
      <c r="AM100" s="31">
        <f t="shared" si="104"/>
        <v>0</v>
      </c>
      <c r="AN100" s="32"/>
      <c r="AO100" s="33">
        <f t="shared" si="81"/>
        <v>0</v>
      </c>
      <c r="AP100" s="34">
        <f t="shared" si="66"/>
        <v>0</v>
      </c>
      <c r="AQ100" s="35">
        <f t="shared" si="67"/>
        <v>0</v>
      </c>
      <c r="AR100" s="36">
        <f t="shared" si="105"/>
        <v>0</v>
      </c>
      <c r="AT100" s="31">
        <f t="shared" si="106"/>
        <v>0</v>
      </c>
      <c r="AU100" s="37"/>
      <c r="AV100" s="33">
        <f t="shared" si="82"/>
        <v>0</v>
      </c>
      <c r="AW100" s="34">
        <f t="shared" si="68"/>
        <v>0</v>
      </c>
      <c r="AX100" s="38">
        <f t="shared" si="83"/>
        <v>0</v>
      </c>
      <c r="AY100" s="36">
        <f t="shared" si="107"/>
        <v>0</v>
      </c>
      <c r="BA100" s="29">
        <f t="shared" si="108"/>
        <v>48245</v>
      </c>
      <c r="BC100" s="39">
        <f t="shared" si="109"/>
        <v>90</v>
      </c>
      <c r="BD100" s="31">
        <f t="shared" si="110"/>
        <v>0</v>
      </c>
      <c r="BE100" s="32"/>
      <c r="BF100" s="33">
        <f t="shared" si="84"/>
        <v>0</v>
      </c>
      <c r="BG100" s="34">
        <f t="shared" si="69"/>
        <v>0</v>
      </c>
      <c r="BH100" s="35">
        <f t="shared" si="70"/>
        <v>0</v>
      </c>
      <c r="BI100" s="36">
        <f t="shared" si="111"/>
        <v>0</v>
      </c>
      <c r="BK100" s="31">
        <f t="shared" si="112"/>
        <v>0</v>
      </c>
      <c r="BL100" s="37"/>
      <c r="BM100" s="33">
        <f t="shared" si="85"/>
        <v>0</v>
      </c>
      <c r="BN100" s="34">
        <f t="shared" si="71"/>
        <v>0</v>
      </c>
      <c r="BO100" s="38">
        <f t="shared" si="86"/>
        <v>0</v>
      </c>
      <c r="BP100" s="36">
        <f t="shared" si="113"/>
        <v>0</v>
      </c>
      <c r="BR100" s="29">
        <f t="shared" si="114"/>
        <v>48245</v>
      </c>
      <c r="BT100" s="39">
        <f t="shared" si="115"/>
        <v>90</v>
      </c>
      <c r="BU100" s="31">
        <f t="shared" si="116"/>
        <v>0</v>
      </c>
      <c r="BV100" s="32"/>
      <c r="BW100" s="33">
        <f t="shared" si="87"/>
        <v>0</v>
      </c>
      <c r="BX100" s="34">
        <f t="shared" si="72"/>
        <v>0</v>
      </c>
      <c r="BY100" s="35">
        <f t="shared" si="73"/>
        <v>0</v>
      </c>
      <c r="BZ100" s="36">
        <f t="shared" si="117"/>
        <v>0</v>
      </c>
      <c r="CB100" s="31">
        <f t="shared" si="118"/>
        <v>0</v>
      </c>
      <c r="CC100" s="37"/>
      <c r="CD100" s="33">
        <f t="shared" si="88"/>
        <v>0</v>
      </c>
      <c r="CE100" s="34">
        <f t="shared" si="74"/>
        <v>0</v>
      </c>
      <c r="CF100" s="38">
        <f t="shared" si="89"/>
        <v>0</v>
      </c>
      <c r="CG100" s="36">
        <f t="shared" si="119"/>
        <v>0</v>
      </c>
    </row>
    <row r="101" spans="2:85" ht="18.75" customHeight="1" x14ac:dyDescent="0.4">
      <c r="B101" s="29">
        <f t="shared" si="90"/>
        <v>48274</v>
      </c>
      <c r="D101" s="39">
        <f t="shared" si="91"/>
        <v>91</v>
      </c>
      <c r="E101" s="31">
        <f t="shared" si="92"/>
        <v>100062110</v>
      </c>
      <c r="F101" s="32"/>
      <c r="G101" s="33">
        <f t="shared" si="75"/>
        <v>250380</v>
      </c>
      <c r="H101" s="34">
        <f t="shared" si="60"/>
        <v>275170</v>
      </c>
      <c r="I101" s="35">
        <f t="shared" si="61"/>
        <v>525550</v>
      </c>
      <c r="J101" s="36">
        <f t="shared" si="93"/>
        <v>27636780</v>
      </c>
      <c r="L101" s="31">
        <f t="shared" si="94"/>
        <v>90000300</v>
      </c>
      <c r="M101" s="37"/>
      <c r="N101" s="33">
        <f t="shared" si="76"/>
        <v>333330</v>
      </c>
      <c r="O101" s="34">
        <f t="shared" si="62"/>
        <v>247500</v>
      </c>
      <c r="P101" s="38">
        <f t="shared" si="77"/>
        <v>580830</v>
      </c>
      <c r="Q101" s="36">
        <f t="shared" si="95"/>
        <v>26276250</v>
      </c>
      <c r="S101" s="29">
        <f t="shared" si="96"/>
        <v>48274</v>
      </c>
      <c r="U101" s="39">
        <f t="shared" si="97"/>
        <v>91</v>
      </c>
      <c r="V101" s="31">
        <f t="shared" si="98"/>
        <v>0</v>
      </c>
      <c r="W101" s="32"/>
      <c r="X101" s="33">
        <f t="shared" si="78"/>
        <v>0</v>
      </c>
      <c r="Y101" s="34">
        <f t="shared" si="63"/>
        <v>0</v>
      </c>
      <c r="Z101" s="35">
        <f t="shared" si="64"/>
        <v>0</v>
      </c>
      <c r="AA101" s="36">
        <f t="shared" si="99"/>
        <v>0</v>
      </c>
      <c r="AC101" s="31">
        <f t="shared" si="100"/>
        <v>0</v>
      </c>
      <c r="AD101" s="37"/>
      <c r="AE101" s="33">
        <f t="shared" si="79"/>
        <v>0</v>
      </c>
      <c r="AF101" s="34">
        <f t="shared" si="65"/>
        <v>0</v>
      </c>
      <c r="AG101" s="38">
        <f t="shared" si="80"/>
        <v>0</v>
      </c>
      <c r="AH101" s="36">
        <f t="shared" si="101"/>
        <v>0</v>
      </c>
      <c r="AJ101" s="29">
        <f t="shared" si="102"/>
        <v>48274</v>
      </c>
      <c r="AL101" s="39">
        <f t="shared" si="103"/>
        <v>91</v>
      </c>
      <c r="AM101" s="31">
        <f t="shared" si="104"/>
        <v>0</v>
      </c>
      <c r="AN101" s="32"/>
      <c r="AO101" s="33">
        <f t="shared" si="81"/>
        <v>0</v>
      </c>
      <c r="AP101" s="34">
        <f t="shared" si="66"/>
        <v>0</v>
      </c>
      <c r="AQ101" s="35">
        <f t="shared" si="67"/>
        <v>0</v>
      </c>
      <c r="AR101" s="36">
        <f t="shared" si="105"/>
        <v>0</v>
      </c>
      <c r="AT101" s="31">
        <f t="shared" si="106"/>
        <v>0</v>
      </c>
      <c r="AU101" s="37"/>
      <c r="AV101" s="33">
        <f t="shared" si="82"/>
        <v>0</v>
      </c>
      <c r="AW101" s="34">
        <f t="shared" si="68"/>
        <v>0</v>
      </c>
      <c r="AX101" s="38">
        <f t="shared" si="83"/>
        <v>0</v>
      </c>
      <c r="AY101" s="36">
        <f t="shared" si="107"/>
        <v>0</v>
      </c>
      <c r="BA101" s="29">
        <f t="shared" si="108"/>
        <v>48274</v>
      </c>
      <c r="BC101" s="39">
        <f t="shared" si="109"/>
        <v>91</v>
      </c>
      <c r="BD101" s="31">
        <f t="shared" si="110"/>
        <v>0</v>
      </c>
      <c r="BE101" s="32"/>
      <c r="BF101" s="33">
        <f t="shared" si="84"/>
        <v>0</v>
      </c>
      <c r="BG101" s="34">
        <f t="shared" si="69"/>
        <v>0</v>
      </c>
      <c r="BH101" s="35">
        <f t="shared" si="70"/>
        <v>0</v>
      </c>
      <c r="BI101" s="36">
        <f t="shared" si="111"/>
        <v>0</v>
      </c>
      <c r="BK101" s="31">
        <f t="shared" si="112"/>
        <v>0</v>
      </c>
      <c r="BL101" s="37"/>
      <c r="BM101" s="33">
        <f t="shared" si="85"/>
        <v>0</v>
      </c>
      <c r="BN101" s="34">
        <f t="shared" si="71"/>
        <v>0</v>
      </c>
      <c r="BO101" s="38">
        <f t="shared" si="86"/>
        <v>0</v>
      </c>
      <c r="BP101" s="36">
        <f t="shared" si="113"/>
        <v>0</v>
      </c>
      <c r="BR101" s="29">
        <f t="shared" si="114"/>
        <v>48274</v>
      </c>
      <c r="BT101" s="39">
        <f t="shared" si="115"/>
        <v>91</v>
      </c>
      <c r="BU101" s="31">
        <f t="shared" si="116"/>
        <v>0</v>
      </c>
      <c r="BV101" s="32"/>
      <c r="BW101" s="33">
        <f t="shared" si="87"/>
        <v>0</v>
      </c>
      <c r="BX101" s="34">
        <f t="shared" si="72"/>
        <v>0</v>
      </c>
      <c r="BY101" s="35">
        <f t="shared" si="73"/>
        <v>0</v>
      </c>
      <c r="BZ101" s="36">
        <f t="shared" si="117"/>
        <v>0</v>
      </c>
      <c r="CB101" s="31">
        <f t="shared" si="118"/>
        <v>0</v>
      </c>
      <c r="CC101" s="37"/>
      <c r="CD101" s="33">
        <f t="shared" si="88"/>
        <v>0</v>
      </c>
      <c r="CE101" s="34">
        <f t="shared" si="74"/>
        <v>0</v>
      </c>
      <c r="CF101" s="38">
        <f t="shared" si="89"/>
        <v>0</v>
      </c>
      <c r="CG101" s="36">
        <f t="shared" si="119"/>
        <v>0</v>
      </c>
    </row>
    <row r="102" spans="2:85" ht="18.75" customHeight="1" x14ac:dyDescent="0.4">
      <c r="B102" s="29">
        <f t="shared" si="90"/>
        <v>48305</v>
      </c>
      <c r="D102" s="39">
        <f t="shared" si="91"/>
        <v>92</v>
      </c>
      <c r="E102" s="31">
        <f t="shared" si="92"/>
        <v>99811730</v>
      </c>
      <c r="F102" s="32"/>
      <c r="G102" s="33">
        <f t="shared" si="75"/>
        <v>251070</v>
      </c>
      <c r="H102" s="34">
        <f t="shared" si="60"/>
        <v>274480</v>
      </c>
      <c r="I102" s="35">
        <f t="shared" si="61"/>
        <v>525550</v>
      </c>
      <c r="J102" s="36">
        <f t="shared" si="93"/>
        <v>27911260</v>
      </c>
      <c r="L102" s="31">
        <f t="shared" si="94"/>
        <v>89666970</v>
      </c>
      <c r="M102" s="37"/>
      <c r="N102" s="33">
        <f t="shared" si="76"/>
        <v>333330</v>
      </c>
      <c r="O102" s="34">
        <f t="shared" si="62"/>
        <v>246580</v>
      </c>
      <c r="P102" s="38">
        <f t="shared" si="77"/>
        <v>579910</v>
      </c>
      <c r="Q102" s="36">
        <f t="shared" si="95"/>
        <v>26522830</v>
      </c>
      <c r="S102" s="29">
        <f t="shared" si="96"/>
        <v>48305</v>
      </c>
      <c r="U102" s="39">
        <f t="shared" si="97"/>
        <v>92</v>
      </c>
      <c r="V102" s="31">
        <f t="shared" si="98"/>
        <v>0</v>
      </c>
      <c r="W102" s="32"/>
      <c r="X102" s="33">
        <f t="shared" si="78"/>
        <v>0</v>
      </c>
      <c r="Y102" s="34">
        <f t="shared" si="63"/>
        <v>0</v>
      </c>
      <c r="Z102" s="35">
        <f t="shared" si="64"/>
        <v>0</v>
      </c>
      <c r="AA102" s="36">
        <f t="shared" si="99"/>
        <v>0</v>
      </c>
      <c r="AC102" s="31">
        <f t="shared" si="100"/>
        <v>0</v>
      </c>
      <c r="AD102" s="37"/>
      <c r="AE102" s="33">
        <f t="shared" si="79"/>
        <v>0</v>
      </c>
      <c r="AF102" s="34">
        <f t="shared" si="65"/>
        <v>0</v>
      </c>
      <c r="AG102" s="38">
        <f t="shared" si="80"/>
        <v>0</v>
      </c>
      <c r="AH102" s="36">
        <f t="shared" si="101"/>
        <v>0</v>
      </c>
      <c r="AJ102" s="29">
        <f t="shared" si="102"/>
        <v>48305</v>
      </c>
      <c r="AL102" s="39">
        <f t="shared" si="103"/>
        <v>92</v>
      </c>
      <c r="AM102" s="31">
        <f t="shared" si="104"/>
        <v>0</v>
      </c>
      <c r="AN102" s="32"/>
      <c r="AO102" s="33">
        <f t="shared" si="81"/>
        <v>0</v>
      </c>
      <c r="AP102" s="34">
        <f t="shared" si="66"/>
        <v>0</v>
      </c>
      <c r="AQ102" s="35">
        <f t="shared" si="67"/>
        <v>0</v>
      </c>
      <c r="AR102" s="36">
        <f t="shared" si="105"/>
        <v>0</v>
      </c>
      <c r="AT102" s="31">
        <f t="shared" si="106"/>
        <v>0</v>
      </c>
      <c r="AU102" s="37"/>
      <c r="AV102" s="33">
        <f t="shared" si="82"/>
        <v>0</v>
      </c>
      <c r="AW102" s="34">
        <f t="shared" si="68"/>
        <v>0</v>
      </c>
      <c r="AX102" s="38">
        <f t="shared" si="83"/>
        <v>0</v>
      </c>
      <c r="AY102" s="36">
        <f t="shared" si="107"/>
        <v>0</v>
      </c>
      <c r="BA102" s="29">
        <f t="shared" si="108"/>
        <v>48305</v>
      </c>
      <c r="BC102" s="39">
        <f t="shared" si="109"/>
        <v>92</v>
      </c>
      <c r="BD102" s="31">
        <f t="shared" si="110"/>
        <v>0</v>
      </c>
      <c r="BE102" s="32"/>
      <c r="BF102" s="33">
        <f t="shared" si="84"/>
        <v>0</v>
      </c>
      <c r="BG102" s="34">
        <f t="shared" si="69"/>
        <v>0</v>
      </c>
      <c r="BH102" s="35">
        <f t="shared" si="70"/>
        <v>0</v>
      </c>
      <c r="BI102" s="36">
        <f t="shared" si="111"/>
        <v>0</v>
      </c>
      <c r="BK102" s="31">
        <f t="shared" si="112"/>
        <v>0</v>
      </c>
      <c r="BL102" s="37"/>
      <c r="BM102" s="33">
        <f t="shared" si="85"/>
        <v>0</v>
      </c>
      <c r="BN102" s="34">
        <f t="shared" si="71"/>
        <v>0</v>
      </c>
      <c r="BO102" s="38">
        <f t="shared" si="86"/>
        <v>0</v>
      </c>
      <c r="BP102" s="36">
        <f t="shared" si="113"/>
        <v>0</v>
      </c>
      <c r="BR102" s="29">
        <f t="shared" si="114"/>
        <v>48305</v>
      </c>
      <c r="BT102" s="39">
        <f t="shared" si="115"/>
        <v>92</v>
      </c>
      <c r="BU102" s="31">
        <f t="shared" si="116"/>
        <v>0</v>
      </c>
      <c r="BV102" s="32"/>
      <c r="BW102" s="33">
        <f t="shared" si="87"/>
        <v>0</v>
      </c>
      <c r="BX102" s="34">
        <f t="shared" si="72"/>
        <v>0</v>
      </c>
      <c r="BY102" s="35">
        <f t="shared" si="73"/>
        <v>0</v>
      </c>
      <c r="BZ102" s="36">
        <f t="shared" si="117"/>
        <v>0</v>
      </c>
      <c r="CB102" s="31">
        <f t="shared" si="118"/>
        <v>0</v>
      </c>
      <c r="CC102" s="37"/>
      <c r="CD102" s="33">
        <f t="shared" si="88"/>
        <v>0</v>
      </c>
      <c r="CE102" s="34">
        <f t="shared" si="74"/>
        <v>0</v>
      </c>
      <c r="CF102" s="38">
        <f t="shared" si="89"/>
        <v>0</v>
      </c>
      <c r="CG102" s="36">
        <f t="shared" si="119"/>
        <v>0</v>
      </c>
    </row>
    <row r="103" spans="2:85" ht="18.75" customHeight="1" x14ac:dyDescent="0.4">
      <c r="B103" s="29">
        <f t="shared" si="90"/>
        <v>48335</v>
      </c>
      <c r="D103" s="39">
        <f t="shared" si="91"/>
        <v>93</v>
      </c>
      <c r="E103" s="31">
        <f t="shared" si="92"/>
        <v>99560660</v>
      </c>
      <c r="F103" s="32"/>
      <c r="G103" s="33">
        <f t="shared" si="75"/>
        <v>251760</v>
      </c>
      <c r="H103" s="34">
        <f t="shared" si="60"/>
        <v>273790</v>
      </c>
      <c r="I103" s="35">
        <f t="shared" si="61"/>
        <v>525550</v>
      </c>
      <c r="J103" s="36">
        <f t="shared" si="93"/>
        <v>28185050</v>
      </c>
      <c r="L103" s="31">
        <f t="shared" si="94"/>
        <v>89333640</v>
      </c>
      <c r="M103" s="37"/>
      <c r="N103" s="33">
        <f t="shared" si="76"/>
        <v>333330</v>
      </c>
      <c r="O103" s="34">
        <f t="shared" si="62"/>
        <v>245670</v>
      </c>
      <c r="P103" s="38">
        <f t="shared" si="77"/>
        <v>579000</v>
      </c>
      <c r="Q103" s="36">
        <f t="shared" si="95"/>
        <v>26768500</v>
      </c>
      <c r="S103" s="29">
        <f t="shared" si="96"/>
        <v>48335</v>
      </c>
      <c r="U103" s="39">
        <f t="shared" si="97"/>
        <v>93</v>
      </c>
      <c r="V103" s="31">
        <f t="shared" si="98"/>
        <v>0</v>
      </c>
      <c r="W103" s="32"/>
      <c r="X103" s="33">
        <f t="shared" si="78"/>
        <v>0</v>
      </c>
      <c r="Y103" s="34">
        <f t="shared" si="63"/>
        <v>0</v>
      </c>
      <c r="Z103" s="35">
        <f t="shared" si="64"/>
        <v>0</v>
      </c>
      <c r="AA103" s="36">
        <f t="shared" si="99"/>
        <v>0</v>
      </c>
      <c r="AC103" s="31">
        <f t="shared" si="100"/>
        <v>0</v>
      </c>
      <c r="AD103" s="37"/>
      <c r="AE103" s="33">
        <f t="shared" si="79"/>
        <v>0</v>
      </c>
      <c r="AF103" s="34">
        <f t="shared" si="65"/>
        <v>0</v>
      </c>
      <c r="AG103" s="38">
        <f t="shared" si="80"/>
        <v>0</v>
      </c>
      <c r="AH103" s="36">
        <f t="shared" si="101"/>
        <v>0</v>
      </c>
      <c r="AJ103" s="29">
        <f t="shared" si="102"/>
        <v>48335</v>
      </c>
      <c r="AL103" s="39">
        <f t="shared" si="103"/>
        <v>93</v>
      </c>
      <c r="AM103" s="31">
        <f t="shared" si="104"/>
        <v>0</v>
      </c>
      <c r="AN103" s="32"/>
      <c r="AO103" s="33">
        <f t="shared" si="81"/>
        <v>0</v>
      </c>
      <c r="AP103" s="34">
        <f t="shared" si="66"/>
        <v>0</v>
      </c>
      <c r="AQ103" s="35">
        <f t="shared" si="67"/>
        <v>0</v>
      </c>
      <c r="AR103" s="36">
        <f t="shared" si="105"/>
        <v>0</v>
      </c>
      <c r="AT103" s="31">
        <f t="shared" si="106"/>
        <v>0</v>
      </c>
      <c r="AU103" s="37"/>
      <c r="AV103" s="33">
        <f t="shared" si="82"/>
        <v>0</v>
      </c>
      <c r="AW103" s="34">
        <f t="shared" si="68"/>
        <v>0</v>
      </c>
      <c r="AX103" s="38">
        <f t="shared" si="83"/>
        <v>0</v>
      </c>
      <c r="AY103" s="36">
        <f t="shared" si="107"/>
        <v>0</v>
      </c>
      <c r="BA103" s="29">
        <f t="shared" si="108"/>
        <v>48335</v>
      </c>
      <c r="BC103" s="39">
        <f t="shared" si="109"/>
        <v>93</v>
      </c>
      <c r="BD103" s="31">
        <f t="shared" si="110"/>
        <v>0</v>
      </c>
      <c r="BE103" s="32"/>
      <c r="BF103" s="33">
        <f t="shared" si="84"/>
        <v>0</v>
      </c>
      <c r="BG103" s="34">
        <f t="shared" si="69"/>
        <v>0</v>
      </c>
      <c r="BH103" s="35">
        <f t="shared" si="70"/>
        <v>0</v>
      </c>
      <c r="BI103" s="36">
        <f t="shared" si="111"/>
        <v>0</v>
      </c>
      <c r="BK103" s="31">
        <f t="shared" si="112"/>
        <v>0</v>
      </c>
      <c r="BL103" s="37"/>
      <c r="BM103" s="33">
        <f t="shared" si="85"/>
        <v>0</v>
      </c>
      <c r="BN103" s="34">
        <f t="shared" si="71"/>
        <v>0</v>
      </c>
      <c r="BO103" s="38">
        <f t="shared" si="86"/>
        <v>0</v>
      </c>
      <c r="BP103" s="36">
        <f t="shared" si="113"/>
        <v>0</v>
      </c>
      <c r="BR103" s="29">
        <f t="shared" si="114"/>
        <v>48335</v>
      </c>
      <c r="BT103" s="39">
        <f t="shared" si="115"/>
        <v>93</v>
      </c>
      <c r="BU103" s="31">
        <f t="shared" si="116"/>
        <v>0</v>
      </c>
      <c r="BV103" s="32"/>
      <c r="BW103" s="33">
        <f t="shared" si="87"/>
        <v>0</v>
      </c>
      <c r="BX103" s="34">
        <f t="shared" si="72"/>
        <v>0</v>
      </c>
      <c r="BY103" s="35">
        <f t="shared" si="73"/>
        <v>0</v>
      </c>
      <c r="BZ103" s="36">
        <f t="shared" si="117"/>
        <v>0</v>
      </c>
      <c r="CB103" s="31">
        <f t="shared" si="118"/>
        <v>0</v>
      </c>
      <c r="CC103" s="37"/>
      <c r="CD103" s="33">
        <f t="shared" si="88"/>
        <v>0</v>
      </c>
      <c r="CE103" s="34">
        <f t="shared" si="74"/>
        <v>0</v>
      </c>
      <c r="CF103" s="38">
        <f t="shared" si="89"/>
        <v>0</v>
      </c>
      <c r="CG103" s="36">
        <f t="shared" si="119"/>
        <v>0</v>
      </c>
    </row>
    <row r="104" spans="2:85" ht="18.75" customHeight="1" x14ac:dyDescent="0.4">
      <c r="B104" s="29">
        <f t="shared" si="90"/>
        <v>48366</v>
      </c>
      <c r="D104" s="39">
        <f t="shared" si="91"/>
        <v>94</v>
      </c>
      <c r="E104" s="31">
        <f t="shared" si="92"/>
        <v>99308900</v>
      </c>
      <c r="F104" s="32"/>
      <c r="G104" s="33">
        <f t="shared" si="75"/>
        <v>252450</v>
      </c>
      <c r="H104" s="34">
        <f t="shared" si="60"/>
        <v>273100</v>
      </c>
      <c r="I104" s="35">
        <f t="shared" si="61"/>
        <v>525550</v>
      </c>
      <c r="J104" s="36">
        <f t="shared" si="93"/>
        <v>28458150</v>
      </c>
      <c r="L104" s="31">
        <f t="shared" si="94"/>
        <v>89000310</v>
      </c>
      <c r="M104" s="37"/>
      <c r="N104" s="33">
        <f t="shared" si="76"/>
        <v>333330</v>
      </c>
      <c r="O104" s="34">
        <f t="shared" si="62"/>
        <v>244750</v>
      </c>
      <c r="P104" s="38">
        <f t="shared" si="77"/>
        <v>578080</v>
      </c>
      <c r="Q104" s="36">
        <f t="shared" si="95"/>
        <v>27013250</v>
      </c>
      <c r="S104" s="29">
        <f t="shared" si="96"/>
        <v>48366</v>
      </c>
      <c r="U104" s="39">
        <f t="shared" si="97"/>
        <v>94</v>
      </c>
      <c r="V104" s="31">
        <f t="shared" si="98"/>
        <v>0</v>
      </c>
      <c r="W104" s="32"/>
      <c r="X104" s="33">
        <f t="shared" si="78"/>
        <v>0</v>
      </c>
      <c r="Y104" s="34">
        <f t="shared" si="63"/>
        <v>0</v>
      </c>
      <c r="Z104" s="35">
        <f t="shared" si="64"/>
        <v>0</v>
      </c>
      <c r="AA104" s="36">
        <f t="shared" si="99"/>
        <v>0</v>
      </c>
      <c r="AC104" s="31">
        <f t="shared" si="100"/>
        <v>0</v>
      </c>
      <c r="AD104" s="37"/>
      <c r="AE104" s="33">
        <f t="shared" si="79"/>
        <v>0</v>
      </c>
      <c r="AF104" s="34">
        <f t="shared" si="65"/>
        <v>0</v>
      </c>
      <c r="AG104" s="38">
        <f t="shared" si="80"/>
        <v>0</v>
      </c>
      <c r="AH104" s="36">
        <f t="shared" si="101"/>
        <v>0</v>
      </c>
      <c r="AJ104" s="29">
        <f t="shared" si="102"/>
        <v>48366</v>
      </c>
      <c r="AL104" s="39">
        <f t="shared" si="103"/>
        <v>94</v>
      </c>
      <c r="AM104" s="31">
        <f t="shared" si="104"/>
        <v>0</v>
      </c>
      <c r="AN104" s="32"/>
      <c r="AO104" s="33">
        <f t="shared" si="81"/>
        <v>0</v>
      </c>
      <c r="AP104" s="34">
        <f t="shared" si="66"/>
        <v>0</v>
      </c>
      <c r="AQ104" s="35">
        <f t="shared" si="67"/>
        <v>0</v>
      </c>
      <c r="AR104" s="36">
        <f t="shared" si="105"/>
        <v>0</v>
      </c>
      <c r="AT104" s="31">
        <f t="shared" si="106"/>
        <v>0</v>
      </c>
      <c r="AU104" s="37"/>
      <c r="AV104" s="33">
        <f t="shared" si="82"/>
        <v>0</v>
      </c>
      <c r="AW104" s="34">
        <f t="shared" si="68"/>
        <v>0</v>
      </c>
      <c r="AX104" s="38">
        <f t="shared" si="83"/>
        <v>0</v>
      </c>
      <c r="AY104" s="36">
        <f t="shared" si="107"/>
        <v>0</v>
      </c>
      <c r="BA104" s="29">
        <f t="shared" si="108"/>
        <v>48366</v>
      </c>
      <c r="BC104" s="39">
        <f t="shared" si="109"/>
        <v>94</v>
      </c>
      <c r="BD104" s="31">
        <f t="shared" si="110"/>
        <v>0</v>
      </c>
      <c r="BE104" s="32"/>
      <c r="BF104" s="33">
        <f t="shared" si="84"/>
        <v>0</v>
      </c>
      <c r="BG104" s="34">
        <f t="shared" si="69"/>
        <v>0</v>
      </c>
      <c r="BH104" s="35">
        <f t="shared" si="70"/>
        <v>0</v>
      </c>
      <c r="BI104" s="36">
        <f t="shared" si="111"/>
        <v>0</v>
      </c>
      <c r="BK104" s="31">
        <f t="shared" si="112"/>
        <v>0</v>
      </c>
      <c r="BL104" s="37"/>
      <c r="BM104" s="33">
        <f t="shared" si="85"/>
        <v>0</v>
      </c>
      <c r="BN104" s="34">
        <f t="shared" si="71"/>
        <v>0</v>
      </c>
      <c r="BO104" s="38">
        <f t="shared" si="86"/>
        <v>0</v>
      </c>
      <c r="BP104" s="36">
        <f t="shared" si="113"/>
        <v>0</v>
      </c>
      <c r="BR104" s="29">
        <f t="shared" si="114"/>
        <v>48366</v>
      </c>
      <c r="BT104" s="39">
        <f t="shared" si="115"/>
        <v>94</v>
      </c>
      <c r="BU104" s="31">
        <f t="shared" si="116"/>
        <v>0</v>
      </c>
      <c r="BV104" s="32"/>
      <c r="BW104" s="33">
        <f t="shared" si="87"/>
        <v>0</v>
      </c>
      <c r="BX104" s="34">
        <f t="shared" si="72"/>
        <v>0</v>
      </c>
      <c r="BY104" s="35">
        <f t="shared" si="73"/>
        <v>0</v>
      </c>
      <c r="BZ104" s="36">
        <f t="shared" si="117"/>
        <v>0</v>
      </c>
      <c r="CB104" s="31">
        <f t="shared" si="118"/>
        <v>0</v>
      </c>
      <c r="CC104" s="37"/>
      <c r="CD104" s="33">
        <f t="shared" si="88"/>
        <v>0</v>
      </c>
      <c r="CE104" s="34">
        <f t="shared" si="74"/>
        <v>0</v>
      </c>
      <c r="CF104" s="38">
        <f t="shared" si="89"/>
        <v>0</v>
      </c>
      <c r="CG104" s="36">
        <f t="shared" si="119"/>
        <v>0</v>
      </c>
    </row>
    <row r="105" spans="2:85" ht="18.75" customHeight="1" x14ac:dyDescent="0.4">
      <c r="B105" s="29">
        <f t="shared" si="90"/>
        <v>48396</v>
      </c>
      <c r="D105" s="39">
        <f t="shared" si="91"/>
        <v>95</v>
      </c>
      <c r="E105" s="31">
        <f t="shared" si="92"/>
        <v>99056450</v>
      </c>
      <c r="F105" s="32"/>
      <c r="G105" s="33">
        <f t="shared" si="75"/>
        <v>253140</v>
      </c>
      <c r="H105" s="34">
        <f t="shared" si="60"/>
        <v>272410</v>
      </c>
      <c r="I105" s="35">
        <f t="shared" si="61"/>
        <v>525550</v>
      </c>
      <c r="J105" s="36">
        <f t="shared" si="93"/>
        <v>28730560</v>
      </c>
      <c r="L105" s="31">
        <f t="shared" si="94"/>
        <v>88666980</v>
      </c>
      <c r="M105" s="37"/>
      <c r="N105" s="33">
        <f t="shared" si="76"/>
        <v>333330</v>
      </c>
      <c r="O105" s="34">
        <f t="shared" si="62"/>
        <v>243830</v>
      </c>
      <c r="P105" s="38">
        <f t="shared" si="77"/>
        <v>577160</v>
      </c>
      <c r="Q105" s="36">
        <f t="shared" si="95"/>
        <v>27257080</v>
      </c>
      <c r="S105" s="29">
        <f t="shared" si="96"/>
        <v>48396</v>
      </c>
      <c r="U105" s="39">
        <f t="shared" si="97"/>
        <v>95</v>
      </c>
      <c r="V105" s="31">
        <f t="shared" si="98"/>
        <v>0</v>
      </c>
      <c r="W105" s="32"/>
      <c r="X105" s="33">
        <f t="shared" si="78"/>
        <v>0</v>
      </c>
      <c r="Y105" s="34">
        <f t="shared" si="63"/>
        <v>0</v>
      </c>
      <c r="Z105" s="35">
        <f t="shared" si="64"/>
        <v>0</v>
      </c>
      <c r="AA105" s="36">
        <f t="shared" si="99"/>
        <v>0</v>
      </c>
      <c r="AC105" s="31">
        <f t="shared" si="100"/>
        <v>0</v>
      </c>
      <c r="AD105" s="37"/>
      <c r="AE105" s="33">
        <f t="shared" si="79"/>
        <v>0</v>
      </c>
      <c r="AF105" s="34">
        <f t="shared" si="65"/>
        <v>0</v>
      </c>
      <c r="AG105" s="38">
        <f t="shared" si="80"/>
        <v>0</v>
      </c>
      <c r="AH105" s="36">
        <f t="shared" si="101"/>
        <v>0</v>
      </c>
      <c r="AJ105" s="29">
        <f t="shared" si="102"/>
        <v>48396</v>
      </c>
      <c r="AL105" s="39">
        <f t="shared" si="103"/>
        <v>95</v>
      </c>
      <c r="AM105" s="31">
        <f t="shared" si="104"/>
        <v>0</v>
      </c>
      <c r="AN105" s="32"/>
      <c r="AO105" s="33">
        <f t="shared" si="81"/>
        <v>0</v>
      </c>
      <c r="AP105" s="34">
        <f t="shared" si="66"/>
        <v>0</v>
      </c>
      <c r="AQ105" s="35">
        <f t="shared" si="67"/>
        <v>0</v>
      </c>
      <c r="AR105" s="36">
        <f t="shared" si="105"/>
        <v>0</v>
      </c>
      <c r="AT105" s="31">
        <f t="shared" si="106"/>
        <v>0</v>
      </c>
      <c r="AU105" s="37"/>
      <c r="AV105" s="33">
        <f t="shared" si="82"/>
        <v>0</v>
      </c>
      <c r="AW105" s="34">
        <f t="shared" si="68"/>
        <v>0</v>
      </c>
      <c r="AX105" s="38">
        <f t="shared" si="83"/>
        <v>0</v>
      </c>
      <c r="AY105" s="36">
        <f t="shared" si="107"/>
        <v>0</v>
      </c>
      <c r="BA105" s="29">
        <f t="shared" si="108"/>
        <v>48396</v>
      </c>
      <c r="BC105" s="39">
        <f t="shared" si="109"/>
        <v>95</v>
      </c>
      <c r="BD105" s="31">
        <f t="shared" si="110"/>
        <v>0</v>
      </c>
      <c r="BE105" s="32"/>
      <c r="BF105" s="33">
        <f t="shared" si="84"/>
        <v>0</v>
      </c>
      <c r="BG105" s="34">
        <f t="shared" si="69"/>
        <v>0</v>
      </c>
      <c r="BH105" s="35">
        <f t="shared" si="70"/>
        <v>0</v>
      </c>
      <c r="BI105" s="36">
        <f t="shared" si="111"/>
        <v>0</v>
      </c>
      <c r="BK105" s="31">
        <f t="shared" si="112"/>
        <v>0</v>
      </c>
      <c r="BL105" s="37"/>
      <c r="BM105" s="33">
        <f t="shared" si="85"/>
        <v>0</v>
      </c>
      <c r="BN105" s="34">
        <f t="shared" si="71"/>
        <v>0</v>
      </c>
      <c r="BO105" s="38">
        <f t="shared" si="86"/>
        <v>0</v>
      </c>
      <c r="BP105" s="36">
        <f t="shared" si="113"/>
        <v>0</v>
      </c>
      <c r="BR105" s="29">
        <f t="shared" si="114"/>
        <v>48396</v>
      </c>
      <c r="BT105" s="39">
        <f t="shared" si="115"/>
        <v>95</v>
      </c>
      <c r="BU105" s="31">
        <f t="shared" si="116"/>
        <v>0</v>
      </c>
      <c r="BV105" s="32"/>
      <c r="BW105" s="33">
        <f t="shared" si="87"/>
        <v>0</v>
      </c>
      <c r="BX105" s="34">
        <f t="shared" si="72"/>
        <v>0</v>
      </c>
      <c r="BY105" s="35">
        <f t="shared" si="73"/>
        <v>0</v>
      </c>
      <c r="BZ105" s="36">
        <f t="shared" si="117"/>
        <v>0</v>
      </c>
      <c r="CB105" s="31">
        <f t="shared" si="118"/>
        <v>0</v>
      </c>
      <c r="CC105" s="37"/>
      <c r="CD105" s="33">
        <f t="shared" si="88"/>
        <v>0</v>
      </c>
      <c r="CE105" s="34">
        <f t="shared" si="74"/>
        <v>0</v>
      </c>
      <c r="CF105" s="38">
        <f t="shared" si="89"/>
        <v>0</v>
      </c>
      <c r="CG105" s="36">
        <f t="shared" si="119"/>
        <v>0</v>
      </c>
    </row>
    <row r="106" spans="2:85" ht="18.75" customHeight="1" x14ac:dyDescent="0.4">
      <c r="B106" s="29">
        <f t="shared" si="90"/>
        <v>48427</v>
      </c>
      <c r="D106" s="39">
        <f t="shared" si="91"/>
        <v>96</v>
      </c>
      <c r="E106" s="31">
        <f t="shared" si="92"/>
        <v>98803310</v>
      </c>
      <c r="F106" s="32"/>
      <c r="G106" s="33">
        <f t="shared" si="75"/>
        <v>253840</v>
      </c>
      <c r="H106" s="34">
        <f t="shared" si="60"/>
        <v>271710</v>
      </c>
      <c r="I106" s="35">
        <f t="shared" si="61"/>
        <v>525550</v>
      </c>
      <c r="J106" s="36">
        <f t="shared" si="93"/>
        <v>29002270</v>
      </c>
      <c r="L106" s="31">
        <f t="shared" si="94"/>
        <v>88333650</v>
      </c>
      <c r="M106" s="37"/>
      <c r="N106" s="33">
        <f t="shared" si="76"/>
        <v>333330</v>
      </c>
      <c r="O106" s="34">
        <f t="shared" si="62"/>
        <v>242920</v>
      </c>
      <c r="P106" s="38">
        <f t="shared" si="77"/>
        <v>576250</v>
      </c>
      <c r="Q106" s="36">
        <f t="shared" si="95"/>
        <v>27500000</v>
      </c>
      <c r="S106" s="29">
        <f t="shared" si="96"/>
        <v>48427</v>
      </c>
      <c r="U106" s="39">
        <f t="shared" si="97"/>
        <v>96</v>
      </c>
      <c r="V106" s="31">
        <f t="shared" si="98"/>
        <v>0</v>
      </c>
      <c r="W106" s="32"/>
      <c r="X106" s="33">
        <f t="shared" si="78"/>
        <v>0</v>
      </c>
      <c r="Y106" s="34">
        <f t="shared" si="63"/>
        <v>0</v>
      </c>
      <c r="Z106" s="35">
        <f t="shared" si="64"/>
        <v>0</v>
      </c>
      <c r="AA106" s="36">
        <f t="shared" si="99"/>
        <v>0</v>
      </c>
      <c r="AC106" s="31">
        <f t="shared" si="100"/>
        <v>0</v>
      </c>
      <c r="AD106" s="37"/>
      <c r="AE106" s="33">
        <f t="shared" si="79"/>
        <v>0</v>
      </c>
      <c r="AF106" s="34">
        <f t="shared" si="65"/>
        <v>0</v>
      </c>
      <c r="AG106" s="38">
        <f t="shared" si="80"/>
        <v>0</v>
      </c>
      <c r="AH106" s="36">
        <f t="shared" si="101"/>
        <v>0</v>
      </c>
      <c r="AJ106" s="29">
        <f t="shared" si="102"/>
        <v>48427</v>
      </c>
      <c r="AL106" s="39">
        <f t="shared" si="103"/>
        <v>96</v>
      </c>
      <c r="AM106" s="31">
        <f t="shared" si="104"/>
        <v>0</v>
      </c>
      <c r="AN106" s="32"/>
      <c r="AO106" s="33">
        <f t="shared" si="81"/>
        <v>0</v>
      </c>
      <c r="AP106" s="34">
        <f t="shared" si="66"/>
        <v>0</v>
      </c>
      <c r="AQ106" s="35">
        <f t="shared" si="67"/>
        <v>0</v>
      </c>
      <c r="AR106" s="36">
        <f t="shared" si="105"/>
        <v>0</v>
      </c>
      <c r="AT106" s="31">
        <f t="shared" si="106"/>
        <v>0</v>
      </c>
      <c r="AU106" s="37"/>
      <c r="AV106" s="33">
        <f t="shared" si="82"/>
        <v>0</v>
      </c>
      <c r="AW106" s="34">
        <f t="shared" si="68"/>
        <v>0</v>
      </c>
      <c r="AX106" s="38">
        <f t="shared" si="83"/>
        <v>0</v>
      </c>
      <c r="AY106" s="36">
        <f t="shared" si="107"/>
        <v>0</v>
      </c>
      <c r="BA106" s="29">
        <f t="shared" si="108"/>
        <v>48427</v>
      </c>
      <c r="BC106" s="39">
        <f t="shared" si="109"/>
        <v>96</v>
      </c>
      <c r="BD106" s="31">
        <f t="shared" si="110"/>
        <v>0</v>
      </c>
      <c r="BE106" s="32"/>
      <c r="BF106" s="33">
        <f t="shared" si="84"/>
        <v>0</v>
      </c>
      <c r="BG106" s="34">
        <f t="shared" si="69"/>
        <v>0</v>
      </c>
      <c r="BH106" s="35">
        <f t="shared" si="70"/>
        <v>0</v>
      </c>
      <c r="BI106" s="36">
        <f t="shared" si="111"/>
        <v>0</v>
      </c>
      <c r="BK106" s="31">
        <f t="shared" si="112"/>
        <v>0</v>
      </c>
      <c r="BL106" s="37"/>
      <c r="BM106" s="33">
        <f t="shared" si="85"/>
        <v>0</v>
      </c>
      <c r="BN106" s="34">
        <f t="shared" si="71"/>
        <v>0</v>
      </c>
      <c r="BO106" s="38">
        <f t="shared" si="86"/>
        <v>0</v>
      </c>
      <c r="BP106" s="36">
        <f t="shared" si="113"/>
        <v>0</v>
      </c>
      <c r="BR106" s="29">
        <f t="shared" si="114"/>
        <v>48427</v>
      </c>
      <c r="BT106" s="39">
        <f t="shared" si="115"/>
        <v>96</v>
      </c>
      <c r="BU106" s="31">
        <f t="shared" si="116"/>
        <v>0</v>
      </c>
      <c r="BV106" s="32"/>
      <c r="BW106" s="33">
        <f t="shared" si="87"/>
        <v>0</v>
      </c>
      <c r="BX106" s="34">
        <f t="shared" si="72"/>
        <v>0</v>
      </c>
      <c r="BY106" s="35">
        <f t="shared" si="73"/>
        <v>0</v>
      </c>
      <c r="BZ106" s="36">
        <f t="shared" si="117"/>
        <v>0</v>
      </c>
      <c r="CB106" s="31">
        <f t="shared" si="118"/>
        <v>0</v>
      </c>
      <c r="CC106" s="37"/>
      <c r="CD106" s="33">
        <f t="shared" si="88"/>
        <v>0</v>
      </c>
      <c r="CE106" s="34">
        <f t="shared" si="74"/>
        <v>0</v>
      </c>
      <c r="CF106" s="38">
        <f t="shared" si="89"/>
        <v>0</v>
      </c>
      <c r="CG106" s="36">
        <f t="shared" si="119"/>
        <v>0</v>
      </c>
    </row>
    <row r="107" spans="2:85" ht="18.75" customHeight="1" x14ac:dyDescent="0.4">
      <c r="B107" s="29">
        <f t="shared" si="90"/>
        <v>48458</v>
      </c>
      <c r="D107" s="39">
        <f t="shared" si="91"/>
        <v>97</v>
      </c>
      <c r="E107" s="31">
        <f t="shared" si="92"/>
        <v>98549470</v>
      </c>
      <c r="F107" s="32"/>
      <c r="G107" s="33">
        <f t="shared" si="75"/>
        <v>254540</v>
      </c>
      <c r="H107" s="34">
        <f t="shared" si="60"/>
        <v>271010</v>
      </c>
      <c r="I107" s="35">
        <f t="shared" si="61"/>
        <v>525550</v>
      </c>
      <c r="J107" s="36">
        <f t="shared" si="93"/>
        <v>29273280</v>
      </c>
      <c r="L107" s="31">
        <f t="shared" si="94"/>
        <v>88000320</v>
      </c>
      <c r="M107" s="37"/>
      <c r="N107" s="33">
        <f t="shared" si="76"/>
        <v>333330</v>
      </c>
      <c r="O107" s="34">
        <f t="shared" si="62"/>
        <v>242000</v>
      </c>
      <c r="P107" s="38">
        <f t="shared" si="77"/>
        <v>575330</v>
      </c>
      <c r="Q107" s="36">
        <f t="shared" si="95"/>
        <v>27742000</v>
      </c>
      <c r="S107" s="29">
        <f t="shared" si="96"/>
        <v>48458</v>
      </c>
      <c r="U107" s="39">
        <f t="shared" si="97"/>
        <v>97</v>
      </c>
      <c r="V107" s="31">
        <f t="shared" si="98"/>
        <v>0</v>
      </c>
      <c r="W107" s="32"/>
      <c r="X107" s="33">
        <f t="shared" si="78"/>
        <v>0</v>
      </c>
      <c r="Y107" s="34">
        <f t="shared" si="63"/>
        <v>0</v>
      </c>
      <c r="Z107" s="35">
        <f t="shared" si="64"/>
        <v>0</v>
      </c>
      <c r="AA107" s="36">
        <f t="shared" si="99"/>
        <v>0</v>
      </c>
      <c r="AC107" s="31">
        <f t="shared" si="100"/>
        <v>0</v>
      </c>
      <c r="AD107" s="37"/>
      <c r="AE107" s="33">
        <f t="shared" si="79"/>
        <v>0</v>
      </c>
      <c r="AF107" s="34">
        <f t="shared" si="65"/>
        <v>0</v>
      </c>
      <c r="AG107" s="38">
        <f t="shared" si="80"/>
        <v>0</v>
      </c>
      <c r="AH107" s="36">
        <f t="shared" si="101"/>
        <v>0</v>
      </c>
      <c r="AJ107" s="29">
        <f t="shared" si="102"/>
        <v>48458</v>
      </c>
      <c r="AL107" s="39">
        <f t="shared" si="103"/>
        <v>97</v>
      </c>
      <c r="AM107" s="31">
        <f t="shared" si="104"/>
        <v>0</v>
      </c>
      <c r="AN107" s="32"/>
      <c r="AO107" s="33">
        <f t="shared" si="81"/>
        <v>0</v>
      </c>
      <c r="AP107" s="34">
        <f t="shared" si="66"/>
        <v>0</v>
      </c>
      <c r="AQ107" s="35">
        <f t="shared" si="67"/>
        <v>0</v>
      </c>
      <c r="AR107" s="36">
        <f t="shared" si="105"/>
        <v>0</v>
      </c>
      <c r="AT107" s="31">
        <f t="shared" si="106"/>
        <v>0</v>
      </c>
      <c r="AU107" s="37"/>
      <c r="AV107" s="33">
        <f t="shared" si="82"/>
        <v>0</v>
      </c>
      <c r="AW107" s="34">
        <f t="shared" si="68"/>
        <v>0</v>
      </c>
      <c r="AX107" s="38">
        <f t="shared" si="83"/>
        <v>0</v>
      </c>
      <c r="AY107" s="36">
        <f t="shared" si="107"/>
        <v>0</v>
      </c>
      <c r="BA107" s="29">
        <f t="shared" si="108"/>
        <v>48458</v>
      </c>
      <c r="BC107" s="39">
        <f t="shared" si="109"/>
        <v>97</v>
      </c>
      <c r="BD107" s="31">
        <f t="shared" si="110"/>
        <v>0</v>
      </c>
      <c r="BE107" s="32"/>
      <c r="BF107" s="33">
        <f t="shared" si="84"/>
        <v>0</v>
      </c>
      <c r="BG107" s="34">
        <f t="shared" si="69"/>
        <v>0</v>
      </c>
      <c r="BH107" s="35">
        <f t="shared" si="70"/>
        <v>0</v>
      </c>
      <c r="BI107" s="36">
        <f t="shared" si="111"/>
        <v>0</v>
      </c>
      <c r="BK107" s="31">
        <f t="shared" si="112"/>
        <v>0</v>
      </c>
      <c r="BL107" s="37"/>
      <c r="BM107" s="33">
        <f t="shared" si="85"/>
        <v>0</v>
      </c>
      <c r="BN107" s="34">
        <f t="shared" si="71"/>
        <v>0</v>
      </c>
      <c r="BO107" s="38">
        <f t="shared" si="86"/>
        <v>0</v>
      </c>
      <c r="BP107" s="36">
        <f t="shared" si="113"/>
        <v>0</v>
      </c>
      <c r="BR107" s="29">
        <f t="shared" si="114"/>
        <v>48458</v>
      </c>
      <c r="BT107" s="39">
        <f t="shared" si="115"/>
        <v>97</v>
      </c>
      <c r="BU107" s="31">
        <f t="shared" si="116"/>
        <v>0</v>
      </c>
      <c r="BV107" s="32"/>
      <c r="BW107" s="33">
        <f t="shared" si="87"/>
        <v>0</v>
      </c>
      <c r="BX107" s="34">
        <f t="shared" si="72"/>
        <v>0</v>
      </c>
      <c r="BY107" s="35">
        <f t="shared" si="73"/>
        <v>0</v>
      </c>
      <c r="BZ107" s="36">
        <f t="shared" si="117"/>
        <v>0</v>
      </c>
      <c r="CB107" s="31">
        <f t="shared" si="118"/>
        <v>0</v>
      </c>
      <c r="CC107" s="37"/>
      <c r="CD107" s="33">
        <f t="shared" si="88"/>
        <v>0</v>
      </c>
      <c r="CE107" s="34">
        <f t="shared" si="74"/>
        <v>0</v>
      </c>
      <c r="CF107" s="38">
        <f t="shared" si="89"/>
        <v>0</v>
      </c>
      <c r="CG107" s="36">
        <f t="shared" si="119"/>
        <v>0</v>
      </c>
    </row>
    <row r="108" spans="2:85" ht="18.75" customHeight="1" x14ac:dyDescent="0.4">
      <c r="B108" s="29">
        <f t="shared" si="90"/>
        <v>48488</v>
      </c>
      <c r="D108" s="39">
        <f t="shared" si="91"/>
        <v>98</v>
      </c>
      <c r="E108" s="31">
        <f t="shared" si="92"/>
        <v>98294930</v>
      </c>
      <c r="F108" s="32"/>
      <c r="G108" s="33">
        <f t="shared" si="75"/>
        <v>255240</v>
      </c>
      <c r="H108" s="34">
        <f t="shared" si="60"/>
        <v>270310</v>
      </c>
      <c r="I108" s="35">
        <f t="shared" si="61"/>
        <v>525550</v>
      </c>
      <c r="J108" s="36">
        <f t="shared" si="93"/>
        <v>29543590</v>
      </c>
      <c r="L108" s="31">
        <f t="shared" si="94"/>
        <v>87666990</v>
      </c>
      <c r="M108" s="37"/>
      <c r="N108" s="33">
        <f t="shared" si="76"/>
        <v>333330</v>
      </c>
      <c r="O108" s="34">
        <f t="shared" si="62"/>
        <v>241080</v>
      </c>
      <c r="P108" s="38">
        <f t="shared" si="77"/>
        <v>574410</v>
      </c>
      <c r="Q108" s="36">
        <f t="shared" si="95"/>
        <v>27983080</v>
      </c>
      <c r="S108" s="29">
        <f t="shared" si="96"/>
        <v>48488</v>
      </c>
      <c r="U108" s="39">
        <f t="shared" si="97"/>
        <v>98</v>
      </c>
      <c r="V108" s="31">
        <f t="shared" si="98"/>
        <v>0</v>
      </c>
      <c r="W108" s="32"/>
      <c r="X108" s="33">
        <f t="shared" si="78"/>
        <v>0</v>
      </c>
      <c r="Y108" s="34">
        <f t="shared" si="63"/>
        <v>0</v>
      </c>
      <c r="Z108" s="35">
        <f t="shared" si="64"/>
        <v>0</v>
      </c>
      <c r="AA108" s="36">
        <f t="shared" si="99"/>
        <v>0</v>
      </c>
      <c r="AC108" s="31">
        <f t="shared" si="100"/>
        <v>0</v>
      </c>
      <c r="AD108" s="37"/>
      <c r="AE108" s="33">
        <f t="shared" si="79"/>
        <v>0</v>
      </c>
      <c r="AF108" s="34">
        <f t="shared" si="65"/>
        <v>0</v>
      </c>
      <c r="AG108" s="38">
        <f t="shared" si="80"/>
        <v>0</v>
      </c>
      <c r="AH108" s="36">
        <f t="shared" si="101"/>
        <v>0</v>
      </c>
      <c r="AJ108" s="29">
        <f t="shared" si="102"/>
        <v>48488</v>
      </c>
      <c r="AL108" s="39">
        <f t="shared" si="103"/>
        <v>98</v>
      </c>
      <c r="AM108" s="31">
        <f t="shared" si="104"/>
        <v>0</v>
      </c>
      <c r="AN108" s="32"/>
      <c r="AO108" s="33">
        <f t="shared" si="81"/>
        <v>0</v>
      </c>
      <c r="AP108" s="34">
        <f t="shared" si="66"/>
        <v>0</v>
      </c>
      <c r="AQ108" s="35">
        <f t="shared" si="67"/>
        <v>0</v>
      </c>
      <c r="AR108" s="36">
        <f t="shared" si="105"/>
        <v>0</v>
      </c>
      <c r="AT108" s="31">
        <f t="shared" si="106"/>
        <v>0</v>
      </c>
      <c r="AU108" s="37"/>
      <c r="AV108" s="33">
        <f t="shared" si="82"/>
        <v>0</v>
      </c>
      <c r="AW108" s="34">
        <f t="shared" si="68"/>
        <v>0</v>
      </c>
      <c r="AX108" s="38">
        <f t="shared" si="83"/>
        <v>0</v>
      </c>
      <c r="AY108" s="36">
        <f t="shared" si="107"/>
        <v>0</v>
      </c>
      <c r="BA108" s="29">
        <f t="shared" si="108"/>
        <v>48488</v>
      </c>
      <c r="BC108" s="39">
        <f t="shared" si="109"/>
        <v>98</v>
      </c>
      <c r="BD108" s="31">
        <f t="shared" si="110"/>
        <v>0</v>
      </c>
      <c r="BE108" s="32"/>
      <c r="BF108" s="33">
        <f t="shared" si="84"/>
        <v>0</v>
      </c>
      <c r="BG108" s="34">
        <f t="shared" si="69"/>
        <v>0</v>
      </c>
      <c r="BH108" s="35">
        <f t="shared" si="70"/>
        <v>0</v>
      </c>
      <c r="BI108" s="36">
        <f t="shared" si="111"/>
        <v>0</v>
      </c>
      <c r="BK108" s="31">
        <f t="shared" si="112"/>
        <v>0</v>
      </c>
      <c r="BL108" s="37"/>
      <c r="BM108" s="33">
        <f t="shared" si="85"/>
        <v>0</v>
      </c>
      <c r="BN108" s="34">
        <f t="shared" si="71"/>
        <v>0</v>
      </c>
      <c r="BO108" s="38">
        <f t="shared" si="86"/>
        <v>0</v>
      </c>
      <c r="BP108" s="36">
        <f t="shared" si="113"/>
        <v>0</v>
      </c>
      <c r="BR108" s="29">
        <f t="shared" si="114"/>
        <v>48488</v>
      </c>
      <c r="BT108" s="39">
        <f t="shared" si="115"/>
        <v>98</v>
      </c>
      <c r="BU108" s="31">
        <f t="shared" si="116"/>
        <v>0</v>
      </c>
      <c r="BV108" s="32"/>
      <c r="BW108" s="33">
        <f t="shared" si="87"/>
        <v>0</v>
      </c>
      <c r="BX108" s="34">
        <f t="shared" si="72"/>
        <v>0</v>
      </c>
      <c r="BY108" s="35">
        <f t="shared" si="73"/>
        <v>0</v>
      </c>
      <c r="BZ108" s="36">
        <f t="shared" si="117"/>
        <v>0</v>
      </c>
      <c r="CB108" s="31">
        <f t="shared" si="118"/>
        <v>0</v>
      </c>
      <c r="CC108" s="37"/>
      <c r="CD108" s="33">
        <f t="shared" si="88"/>
        <v>0</v>
      </c>
      <c r="CE108" s="34">
        <f t="shared" si="74"/>
        <v>0</v>
      </c>
      <c r="CF108" s="38">
        <f t="shared" si="89"/>
        <v>0</v>
      </c>
      <c r="CG108" s="36">
        <f t="shared" si="119"/>
        <v>0</v>
      </c>
    </row>
    <row r="109" spans="2:85" ht="18.75" customHeight="1" x14ac:dyDescent="0.4">
      <c r="B109" s="29">
        <f t="shared" si="90"/>
        <v>48519</v>
      </c>
      <c r="D109" s="39">
        <f t="shared" si="91"/>
        <v>99</v>
      </c>
      <c r="E109" s="31">
        <f t="shared" si="92"/>
        <v>98039690</v>
      </c>
      <c r="F109" s="32"/>
      <c r="G109" s="33">
        <f t="shared" si="75"/>
        <v>255940</v>
      </c>
      <c r="H109" s="34">
        <f t="shared" si="60"/>
        <v>269610</v>
      </c>
      <c r="I109" s="35">
        <f t="shared" si="61"/>
        <v>525550</v>
      </c>
      <c r="J109" s="36">
        <f t="shared" si="93"/>
        <v>29813200</v>
      </c>
      <c r="L109" s="31">
        <f t="shared" si="94"/>
        <v>87333660</v>
      </c>
      <c r="M109" s="37"/>
      <c r="N109" s="33">
        <f t="shared" si="76"/>
        <v>333330</v>
      </c>
      <c r="O109" s="34">
        <f t="shared" si="62"/>
        <v>240170</v>
      </c>
      <c r="P109" s="38">
        <f t="shared" si="77"/>
        <v>573500</v>
      </c>
      <c r="Q109" s="36">
        <f t="shared" si="95"/>
        <v>28223250</v>
      </c>
      <c r="S109" s="29">
        <f t="shared" si="96"/>
        <v>48519</v>
      </c>
      <c r="U109" s="39">
        <f t="shared" si="97"/>
        <v>99</v>
      </c>
      <c r="V109" s="31">
        <f t="shared" si="98"/>
        <v>0</v>
      </c>
      <c r="W109" s="32"/>
      <c r="X109" s="33">
        <f t="shared" si="78"/>
        <v>0</v>
      </c>
      <c r="Y109" s="34">
        <f t="shared" si="63"/>
        <v>0</v>
      </c>
      <c r="Z109" s="35">
        <f t="shared" si="64"/>
        <v>0</v>
      </c>
      <c r="AA109" s="36">
        <f t="shared" si="99"/>
        <v>0</v>
      </c>
      <c r="AC109" s="31">
        <f t="shared" si="100"/>
        <v>0</v>
      </c>
      <c r="AD109" s="37"/>
      <c r="AE109" s="33">
        <f t="shared" si="79"/>
        <v>0</v>
      </c>
      <c r="AF109" s="34">
        <f t="shared" si="65"/>
        <v>0</v>
      </c>
      <c r="AG109" s="38">
        <f t="shared" si="80"/>
        <v>0</v>
      </c>
      <c r="AH109" s="36">
        <f t="shared" si="101"/>
        <v>0</v>
      </c>
      <c r="AJ109" s="29">
        <f t="shared" si="102"/>
        <v>48519</v>
      </c>
      <c r="AL109" s="39">
        <f t="shared" si="103"/>
        <v>99</v>
      </c>
      <c r="AM109" s="31">
        <f t="shared" si="104"/>
        <v>0</v>
      </c>
      <c r="AN109" s="32"/>
      <c r="AO109" s="33">
        <f t="shared" si="81"/>
        <v>0</v>
      </c>
      <c r="AP109" s="34">
        <f t="shared" si="66"/>
        <v>0</v>
      </c>
      <c r="AQ109" s="35">
        <f t="shared" si="67"/>
        <v>0</v>
      </c>
      <c r="AR109" s="36">
        <f t="shared" si="105"/>
        <v>0</v>
      </c>
      <c r="AT109" s="31">
        <f t="shared" si="106"/>
        <v>0</v>
      </c>
      <c r="AU109" s="37"/>
      <c r="AV109" s="33">
        <f t="shared" si="82"/>
        <v>0</v>
      </c>
      <c r="AW109" s="34">
        <f t="shared" si="68"/>
        <v>0</v>
      </c>
      <c r="AX109" s="38">
        <f t="shared" si="83"/>
        <v>0</v>
      </c>
      <c r="AY109" s="36">
        <f t="shared" si="107"/>
        <v>0</v>
      </c>
      <c r="BA109" s="29">
        <f t="shared" si="108"/>
        <v>48519</v>
      </c>
      <c r="BC109" s="39">
        <f t="shared" si="109"/>
        <v>99</v>
      </c>
      <c r="BD109" s="31">
        <f t="shared" si="110"/>
        <v>0</v>
      </c>
      <c r="BE109" s="32"/>
      <c r="BF109" s="33">
        <f t="shared" si="84"/>
        <v>0</v>
      </c>
      <c r="BG109" s="34">
        <f t="shared" si="69"/>
        <v>0</v>
      </c>
      <c r="BH109" s="35">
        <f t="shared" si="70"/>
        <v>0</v>
      </c>
      <c r="BI109" s="36">
        <f t="shared" si="111"/>
        <v>0</v>
      </c>
      <c r="BK109" s="31">
        <f t="shared" si="112"/>
        <v>0</v>
      </c>
      <c r="BL109" s="37"/>
      <c r="BM109" s="33">
        <f t="shared" si="85"/>
        <v>0</v>
      </c>
      <c r="BN109" s="34">
        <f t="shared" si="71"/>
        <v>0</v>
      </c>
      <c r="BO109" s="38">
        <f t="shared" si="86"/>
        <v>0</v>
      </c>
      <c r="BP109" s="36">
        <f t="shared" si="113"/>
        <v>0</v>
      </c>
      <c r="BR109" s="29">
        <f t="shared" si="114"/>
        <v>48519</v>
      </c>
      <c r="BT109" s="39">
        <f t="shared" si="115"/>
        <v>99</v>
      </c>
      <c r="BU109" s="31">
        <f t="shared" si="116"/>
        <v>0</v>
      </c>
      <c r="BV109" s="32"/>
      <c r="BW109" s="33">
        <f t="shared" si="87"/>
        <v>0</v>
      </c>
      <c r="BX109" s="34">
        <f t="shared" si="72"/>
        <v>0</v>
      </c>
      <c r="BY109" s="35">
        <f t="shared" si="73"/>
        <v>0</v>
      </c>
      <c r="BZ109" s="36">
        <f t="shared" si="117"/>
        <v>0</v>
      </c>
      <c r="CB109" s="31">
        <f t="shared" si="118"/>
        <v>0</v>
      </c>
      <c r="CC109" s="37"/>
      <c r="CD109" s="33">
        <f t="shared" si="88"/>
        <v>0</v>
      </c>
      <c r="CE109" s="34">
        <f t="shared" si="74"/>
        <v>0</v>
      </c>
      <c r="CF109" s="38">
        <f t="shared" si="89"/>
        <v>0</v>
      </c>
      <c r="CG109" s="36">
        <f t="shared" si="119"/>
        <v>0</v>
      </c>
    </row>
    <row r="110" spans="2:85" ht="18.75" customHeight="1" x14ac:dyDescent="0.4">
      <c r="B110" s="29">
        <f t="shared" si="90"/>
        <v>48549</v>
      </c>
      <c r="D110" s="39">
        <f t="shared" si="91"/>
        <v>100</v>
      </c>
      <c r="E110" s="31">
        <f t="shared" si="92"/>
        <v>97783750</v>
      </c>
      <c r="F110" s="32"/>
      <c r="G110" s="33">
        <f t="shared" si="75"/>
        <v>256640</v>
      </c>
      <c r="H110" s="34">
        <f t="shared" si="60"/>
        <v>268910</v>
      </c>
      <c r="I110" s="35">
        <f t="shared" si="61"/>
        <v>525550</v>
      </c>
      <c r="J110" s="36">
        <f t="shared" si="93"/>
        <v>30082110</v>
      </c>
      <c r="L110" s="31">
        <f t="shared" si="94"/>
        <v>87000330</v>
      </c>
      <c r="M110" s="37"/>
      <c r="N110" s="33">
        <f t="shared" si="76"/>
        <v>333330</v>
      </c>
      <c r="O110" s="34">
        <f t="shared" si="62"/>
        <v>239250</v>
      </c>
      <c r="P110" s="38">
        <f t="shared" si="77"/>
        <v>572580</v>
      </c>
      <c r="Q110" s="36">
        <f t="shared" si="95"/>
        <v>28462500</v>
      </c>
      <c r="S110" s="29">
        <f t="shared" si="96"/>
        <v>48549</v>
      </c>
      <c r="U110" s="39">
        <f t="shared" si="97"/>
        <v>100</v>
      </c>
      <c r="V110" s="31">
        <f t="shared" si="98"/>
        <v>0</v>
      </c>
      <c r="W110" s="32"/>
      <c r="X110" s="33">
        <f t="shared" si="78"/>
        <v>0</v>
      </c>
      <c r="Y110" s="34">
        <f t="shared" si="63"/>
        <v>0</v>
      </c>
      <c r="Z110" s="35">
        <f t="shared" si="64"/>
        <v>0</v>
      </c>
      <c r="AA110" s="36">
        <f t="shared" si="99"/>
        <v>0</v>
      </c>
      <c r="AC110" s="31">
        <f t="shared" si="100"/>
        <v>0</v>
      </c>
      <c r="AD110" s="37"/>
      <c r="AE110" s="33">
        <f t="shared" si="79"/>
        <v>0</v>
      </c>
      <c r="AF110" s="34">
        <f t="shared" si="65"/>
        <v>0</v>
      </c>
      <c r="AG110" s="38">
        <f t="shared" si="80"/>
        <v>0</v>
      </c>
      <c r="AH110" s="36">
        <f t="shared" si="101"/>
        <v>0</v>
      </c>
      <c r="AJ110" s="29">
        <f t="shared" si="102"/>
        <v>48549</v>
      </c>
      <c r="AL110" s="39">
        <f t="shared" si="103"/>
        <v>100</v>
      </c>
      <c r="AM110" s="31">
        <f t="shared" si="104"/>
        <v>0</v>
      </c>
      <c r="AN110" s="32"/>
      <c r="AO110" s="33">
        <f t="shared" si="81"/>
        <v>0</v>
      </c>
      <c r="AP110" s="34">
        <f t="shared" si="66"/>
        <v>0</v>
      </c>
      <c r="AQ110" s="35">
        <f t="shared" si="67"/>
        <v>0</v>
      </c>
      <c r="AR110" s="36">
        <f t="shared" si="105"/>
        <v>0</v>
      </c>
      <c r="AT110" s="31">
        <f t="shared" si="106"/>
        <v>0</v>
      </c>
      <c r="AU110" s="37"/>
      <c r="AV110" s="33">
        <f t="shared" si="82"/>
        <v>0</v>
      </c>
      <c r="AW110" s="34">
        <f t="shared" si="68"/>
        <v>0</v>
      </c>
      <c r="AX110" s="38">
        <f t="shared" si="83"/>
        <v>0</v>
      </c>
      <c r="AY110" s="36">
        <f t="shared" si="107"/>
        <v>0</v>
      </c>
      <c r="BA110" s="29">
        <f t="shared" si="108"/>
        <v>48549</v>
      </c>
      <c r="BC110" s="39">
        <f t="shared" si="109"/>
        <v>100</v>
      </c>
      <c r="BD110" s="31">
        <f t="shared" si="110"/>
        <v>0</v>
      </c>
      <c r="BE110" s="32"/>
      <c r="BF110" s="33">
        <f t="shared" si="84"/>
        <v>0</v>
      </c>
      <c r="BG110" s="34">
        <f t="shared" si="69"/>
        <v>0</v>
      </c>
      <c r="BH110" s="35">
        <f t="shared" si="70"/>
        <v>0</v>
      </c>
      <c r="BI110" s="36">
        <f t="shared" si="111"/>
        <v>0</v>
      </c>
      <c r="BK110" s="31">
        <f t="shared" si="112"/>
        <v>0</v>
      </c>
      <c r="BL110" s="37"/>
      <c r="BM110" s="33">
        <f t="shared" si="85"/>
        <v>0</v>
      </c>
      <c r="BN110" s="34">
        <f t="shared" si="71"/>
        <v>0</v>
      </c>
      <c r="BO110" s="38">
        <f t="shared" si="86"/>
        <v>0</v>
      </c>
      <c r="BP110" s="36">
        <f t="shared" si="113"/>
        <v>0</v>
      </c>
      <c r="BR110" s="29">
        <f t="shared" si="114"/>
        <v>48549</v>
      </c>
      <c r="BT110" s="39">
        <f t="shared" si="115"/>
        <v>100</v>
      </c>
      <c r="BU110" s="31">
        <f t="shared" si="116"/>
        <v>0</v>
      </c>
      <c r="BV110" s="32"/>
      <c r="BW110" s="33">
        <f t="shared" si="87"/>
        <v>0</v>
      </c>
      <c r="BX110" s="34">
        <f t="shared" si="72"/>
        <v>0</v>
      </c>
      <c r="BY110" s="35">
        <f t="shared" si="73"/>
        <v>0</v>
      </c>
      <c r="BZ110" s="36">
        <f t="shared" si="117"/>
        <v>0</v>
      </c>
      <c r="CB110" s="31">
        <f t="shared" si="118"/>
        <v>0</v>
      </c>
      <c r="CC110" s="37"/>
      <c r="CD110" s="33">
        <f t="shared" si="88"/>
        <v>0</v>
      </c>
      <c r="CE110" s="34">
        <f t="shared" si="74"/>
        <v>0</v>
      </c>
      <c r="CF110" s="38">
        <f t="shared" si="89"/>
        <v>0</v>
      </c>
      <c r="CG110" s="36">
        <f t="shared" si="119"/>
        <v>0</v>
      </c>
    </row>
    <row r="111" spans="2:85" ht="18.75" customHeight="1" x14ac:dyDescent="0.4">
      <c r="B111" s="29">
        <f t="shared" si="90"/>
        <v>48580</v>
      </c>
      <c r="D111" s="39">
        <f t="shared" si="91"/>
        <v>101</v>
      </c>
      <c r="E111" s="31">
        <f t="shared" si="92"/>
        <v>97527110</v>
      </c>
      <c r="F111" s="32"/>
      <c r="G111" s="33">
        <f t="shared" si="75"/>
        <v>257350</v>
      </c>
      <c r="H111" s="34">
        <f t="shared" si="60"/>
        <v>268200</v>
      </c>
      <c r="I111" s="35">
        <f t="shared" si="61"/>
        <v>525550</v>
      </c>
      <c r="J111" s="36">
        <f t="shared" si="93"/>
        <v>30350310</v>
      </c>
      <c r="L111" s="31">
        <f t="shared" si="94"/>
        <v>86667000</v>
      </c>
      <c r="M111" s="37"/>
      <c r="N111" s="33">
        <f t="shared" si="76"/>
        <v>333330</v>
      </c>
      <c r="O111" s="34">
        <f t="shared" si="62"/>
        <v>238330</v>
      </c>
      <c r="P111" s="38">
        <f t="shared" si="77"/>
        <v>571660</v>
      </c>
      <c r="Q111" s="36">
        <f t="shared" si="95"/>
        <v>28700830</v>
      </c>
      <c r="S111" s="29">
        <f t="shared" si="96"/>
        <v>48580</v>
      </c>
      <c r="U111" s="39">
        <f t="shared" si="97"/>
        <v>101</v>
      </c>
      <c r="V111" s="31">
        <f t="shared" si="98"/>
        <v>0</v>
      </c>
      <c r="W111" s="32"/>
      <c r="X111" s="33">
        <f t="shared" si="78"/>
        <v>0</v>
      </c>
      <c r="Y111" s="34">
        <f t="shared" si="63"/>
        <v>0</v>
      </c>
      <c r="Z111" s="35">
        <f t="shared" si="64"/>
        <v>0</v>
      </c>
      <c r="AA111" s="36">
        <f t="shared" si="99"/>
        <v>0</v>
      </c>
      <c r="AC111" s="31">
        <f t="shared" si="100"/>
        <v>0</v>
      </c>
      <c r="AD111" s="37"/>
      <c r="AE111" s="33">
        <f t="shared" si="79"/>
        <v>0</v>
      </c>
      <c r="AF111" s="34">
        <f t="shared" si="65"/>
        <v>0</v>
      </c>
      <c r="AG111" s="38">
        <f t="shared" si="80"/>
        <v>0</v>
      </c>
      <c r="AH111" s="36">
        <f t="shared" si="101"/>
        <v>0</v>
      </c>
      <c r="AJ111" s="29">
        <f t="shared" si="102"/>
        <v>48580</v>
      </c>
      <c r="AL111" s="39">
        <f t="shared" si="103"/>
        <v>101</v>
      </c>
      <c r="AM111" s="31">
        <f t="shared" si="104"/>
        <v>0</v>
      </c>
      <c r="AN111" s="32"/>
      <c r="AO111" s="33">
        <f t="shared" si="81"/>
        <v>0</v>
      </c>
      <c r="AP111" s="34">
        <f t="shared" si="66"/>
        <v>0</v>
      </c>
      <c r="AQ111" s="35">
        <f t="shared" si="67"/>
        <v>0</v>
      </c>
      <c r="AR111" s="36">
        <f t="shared" si="105"/>
        <v>0</v>
      </c>
      <c r="AT111" s="31">
        <f t="shared" si="106"/>
        <v>0</v>
      </c>
      <c r="AU111" s="37"/>
      <c r="AV111" s="33">
        <f t="shared" si="82"/>
        <v>0</v>
      </c>
      <c r="AW111" s="34">
        <f t="shared" si="68"/>
        <v>0</v>
      </c>
      <c r="AX111" s="38">
        <f t="shared" si="83"/>
        <v>0</v>
      </c>
      <c r="AY111" s="36">
        <f t="shared" si="107"/>
        <v>0</v>
      </c>
      <c r="BA111" s="29">
        <f t="shared" si="108"/>
        <v>48580</v>
      </c>
      <c r="BC111" s="39">
        <f t="shared" si="109"/>
        <v>101</v>
      </c>
      <c r="BD111" s="31">
        <f t="shared" si="110"/>
        <v>0</v>
      </c>
      <c r="BE111" s="32"/>
      <c r="BF111" s="33">
        <f t="shared" si="84"/>
        <v>0</v>
      </c>
      <c r="BG111" s="34">
        <f t="shared" si="69"/>
        <v>0</v>
      </c>
      <c r="BH111" s="35">
        <f t="shared" si="70"/>
        <v>0</v>
      </c>
      <c r="BI111" s="36">
        <f t="shared" si="111"/>
        <v>0</v>
      </c>
      <c r="BK111" s="31">
        <f t="shared" si="112"/>
        <v>0</v>
      </c>
      <c r="BL111" s="37"/>
      <c r="BM111" s="33">
        <f t="shared" si="85"/>
        <v>0</v>
      </c>
      <c r="BN111" s="34">
        <f t="shared" si="71"/>
        <v>0</v>
      </c>
      <c r="BO111" s="38">
        <f t="shared" si="86"/>
        <v>0</v>
      </c>
      <c r="BP111" s="36">
        <f t="shared" si="113"/>
        <v>0</v>
      </c>
      <c r="BR111" s="29">
        <f t="shared" si="114"/>
        <v>48580</v>
      </c>
      <c r="BT111" s="39">
        <f t="shared" si="115"/>
        <v>101</v>
      </c>
      <c r="BU111" s="31">
        <f t="shared" si="116"/>
        <v>0</v>
      </c>
      <c r="BV111" s="32"/>
      <c r="BW111" s="33">
        <f t="shared" si="87"/>
        <v>0</v>
      </c>
      <c r="BX111" s="34">
        <f t="shared" si="72"/>
        <v>0</v>
      </c>
      <c r="BY111" s="35">
        <f t="shared" si="73"/>
        <v>0</v>
      </c>
      <c r="BZ111" s="36">
        <f t="shared" si="117"/>
        <v>0</v>
      </c>
      <c r="CB111" s="31">
        <f t="shared" si="118"/>
        <v>0</v>
      </c>
      <c r="CC111" s="37"/>
      <c r="CD111" s="33">
        <f t="shared" si="88"/>
        <v>0</v>
      </c>
      <c r="CE111" s="34">
        <f t="shared" si="74"/>
        <v>0</v>
      </c>
      <c r="CF111" s="38">
        <f t="shared" si="89"/>
        <v>0</v>
      </c>
      <c r="CG111" s="36">
        <f t="shared" si="119"/>
        <v>0</v>
      </c>
    </row>
    <row r="112" spans="2:85" ht="18.75" customHeight="1" x14ac:dyDescent="0.4">
      <c r="B112" s="29">
        <f t="shared" si="90"/>
        <v>48611</v>
      </c>
      <c r="D112" s="39">
        <f t="shared" si="91"/>
        <v>102</v>
      </c>
      <c r="E112" s="31">
        <f t="shared" si="92"/>
        <v>97269760</v>
      </c>
      <c r="F112" s="32"/>
      <c r="G112" s="33">
        <f t="shared" si="75"/>
        <v>258060</v>
      </c>
      <c r="H112" s="34">
        <f t="shared" si="60"/>
        <v>267490</v>
      </c>
      <c r="I112" s="35">
        <f t="shared" si="61"/>
        <v>525550</v>
      </c>
      <c r="J112" s="36">
        <f t="shared" si="93"/>
        <v>30617800</v>
      </c>
      <c r="L112" s="31">
        <f t="shared" si="94"/>
        <v>86333670</v>
      </c>
      <c r="M112" s="37"/>
      <c r="N112" s="33">
        <f t="shared" si="76"/>
        <v>333330</v>
      </c>
      <c r="O112" s="34">
        <f t="shared" si="62"/>
        <v>237420</v>
      </c>
      <c r="P112" s="38">
        <f t="shared" si="77"/>
        <v>570750</v>
      </c>
      <c r="Q112" s="36">
        <f t="shared" si="95"/>
        <v>28938250</v>
      </c>
      <c r="S112" s="29">
        <f t="shared" si="96"/>
        <v>48611</v>
      </c>
      <c r="U112" s="39">
        <f t="shared" si="97"/>
        <v>102</v>
      </c>
      <c r="V112" s="31">
        <f t="shared" si="98"/>
        <v>0</v>
      </c>
      <c r="W112" s="32"/>
      <c r="X112" s="33">
        <f t="shared" si="78"/>
        <v>0</v>
      </c>
      <c r="Y112" s="34">
        <f t="shared" si="63"/>
        <v>0</v>
      </c>
      <c r="Z112" s="35">
        <f t="shared" si="64"/>
        <v>0</v>
      </c>
      <c r="AA112" s="36">
        <f t="shared" si="99"/>
        <v>0</v>
      </c>
      <c r="AC112" s="31">
        <f t="shared" si="100"/>
        <v>0</v>
      </c>
      <c r="AD112" s="37"/>
      <c r="AE112" s="33">
        <f t="shared" si="79"/>
        <v>0</v>
      </c>
      <c r="AF112" s="34">
        <f t="shared" si="65"/>
        <v>0</v>
      </c>
      <c r="AG112" s="38">
        <f t="shared" si="80"/>
        <v>0</v>
      </c>
      <c r="AH112" s="36">
        <f t="shared" si="101"/>
        <v>0</v>
      </c>
      <c r="AJ112" s="29">
        <f t="shared" si="102"/>
        <v>48611</v>
      </c>
      <c r="AL112" s="39">
        <f t="shared" si="103"/>
        <v>102</v>
      </c>
      <c r="AM112" s="31">
        <f t="shared" si="104"/>
        <v>0</v>
      </c>
      <c r="AN112" s="32"/>
      <c r="AO112" s="33">
        <f t="shared" si="81"/>
        <v>0</v>
      </c>
      <c r="AP112" s="34">
        <f t="shared" si="66"/>
        <v>0</v>
      </c>
      <c r="AQ112" s="35">
        <f t="shared" si="67"/>
        <v>0</v>
      </c>
      <c r="AR112" s="36">
        <f t="shared" si="105"/>
        <v>0</v>
      </c>
      <c r="AT112" s="31">
        <f t="shared" si="106"/>
        <v>0</v>
      </c>
      <c r="AU112" s="37"/>
      <c r="AV112" s="33">
        <f t="shared" si="82"/>
        <v>0</v>
      </c>
      <c r="AW112" s="34">
        <f t="shared" si="68"/>
        <v>0</v>
      </c>
      <c r="AX112" s="38">
        <f t="shared" si="83"/>
        <v>0</v>
      </c>
      <c r="AY112" s="36">
        <f t="shared" si="107"/>
        <v>0</v>
      </c>
      <c r="BA112" s="29">
        <f t="shared" si="108"/>
        <v>48611</v>
      </c>
      <c r="BC112" s="39">
        <f t="shared" si="109"/>
        <v>102</v>
      </c>
      <c r="BD112" s="31">
        <f t="shared" si="110"/>
        <v>0</v>
      </c>
      <c r="BE112" s="32"/>
      <c r="BF112" s="33">
        <f t="shared" si="84"/>
        <v>0</v>
      </c>
      <c r="BG112" s="34">
        <f t="shared" si="69"/>
        <v>0</v>
      </c>
      <c r="BH112" s="35">
        <f t="shared" si="70"/>
        <v>0</v>
      </c>
      <c r="BI112" s="36">
        <f t="shared" si="111"/>
        <v>0</v>
      </c>
      <c r="BK112" s="31">
        <f t="shared" si="112"/>
        <v>0</v>
      </c>
      <c r="BL112" s="37"/>
      <c r="BM112" s="33">
        <f t="shared" si="85"/>
        <v>0</v>
      </c>
      <c r="BN112" s="34">
        <f t="shared" si="71"/>
        <v>0</v>
      </c>
      <c r="BO112" s="38">
        <f t="shared" si="86"/>
        <v>0</v>
      </c>
      <c r="BP112" s="36">
        <f t="shared" si="113"/>
        <v>0</v>
      </c>
      <c r="BR112" s="29">
        <f t="shared" si="114"/>
        <v>48611</v>
      </c>
      <c r="BT112" s="39">
        <f t="shared" si="115"/>
        <v>102</v>
      </c>
      <c r="BU112" s="31">
        <f t="shared" si="116"/>
        <v>0</v>
      </c>
      <c r="BV112" s="32"/>
      <c r="BW112" s="33">
        <f t="shared" si="87"/>
        <v>0</v>
      </c>
      <c r="BX112" s="34">
        <f t="shared" si="72"/>
        <v>0</v>
      </c>
      <c r="BY112" s="35">
        <f t="shared" si="73"/>
        <v>0</v>
      </c>
      <c r="BZ112" s="36">
        <f t="shared" si="117"/>
        <v>0</v>
      </c>
      <c r="CB112" s="31">
        <f t="shared" si="118"/>
        <v>0</v>
      </c>
      <c r="CC112" s="37"/>
      <c r="CD112" s="33">
        <f t="shared" si="88"/>
        <v>0</v>
      </c>
      <c r="CE112" s="34">
        <f t="shared" si="74"/>
        <v>0</v>
      </c>
      <c r="CF112" s="38">
        <f t="shared" si="89"/>
        <v>0</v>
      </c>
      <c r="CG112" s="36">
        <f t="shared" si="119"/>
        <v>0</v>
      </c>
    </row>
    <row r="113" spans="2:85" ht="18.75" customHeight="1" x14ac:dyDescent="0.4">
      <c r="B113" s="29">
        <f t="shared" si="90"/>
        <v>48639</v>
      </c>
      <c r="D113" s="39">
        <f t="shared" si="91"/>
        <v>103</v>
      </c>
      <c r="E113" s="31">
        <f t="shared" si="92"/>
        <v>97011700</v>
      </c>
      <c r="F113" s="32"/>
      <c r="G113" s="33">
        <f t="shared" si="75"/>
        <v>258770</v>
      </c>
      <c r="H113" s="34">
        <f t="shared" si="60"/>
        <v>266780</v>
      </c>
      <c r="I113" s="35">
        <f t="shared" si="61"/>
        <v>525550</v>
      </c>
      <c r="J113" s="36">
        <f t="shared" si="93"/>
        <v>30884580</v>
      </c>
      <c r="L113" s="31">
        <f t="shared" si="94"/>
        <v>86000340</v>
      </c>
      <c r="M113" s="37"/>
      <c r="N113" s="33">
        <f t="shared" si="76"/>
        <v>333330</v>
      </c>
      <c r="O113" s="34">
        <f t="shared" si="62"/>
        <v>236500</v>
      </c>
      <c r="P113" s="38">
        <f t="shared" si="77"/>
        <v>569830</v>
      </c>
      <c r="Q113" s="36">
        <f t="shared" si="95"/>
        <v>29174750</v>
      </c>
      <c r="S113" s="29">
        <f t="shared" si="96"/>
        <v>48639</v>
      </c>
      <c r="U113" s="39">
        <f t="shared" si="97"/>
        <v>103</v>
      </c>
      <c r="V113" s="31">
        <f t="shared" si="98"/>
        <v>0</v>
      </c>
      <c r="W113" s="32"/>
      <c r="X113" s="33">
        <f t="shared" si="78"/>
        <v>0</v>
      </c>
      <c r="Y113" s="34">
        <f t="shared" si="63"/>
        <v>0</v>
      </c>
      <c r="Z113" s="35">
        <f t="shared" si="64"/>
        <v>0</v>
      </c>
      <c r="AA113" s="36">
        <f t="shared" si="99"/>
        <v>0</v>
      </c>
      <c r="AC113" s="31">
        <f t="shared" si="100"/>
        <v>0</v>
      </c>
      <c r="AD113" s="37"/>
      <c r="AE113" s="33">
        <f t="shared" si="79"/>
        <v>0</v>
      </c>
      <c r="AF113" s="34">
        <f t="shared" si="65"/>
        <v>0</v>
      </c>
      <c r="AG113" s="38">
        <f t="shared" si="80"/>
        <v>0</v>
      </c>
      <c r="AH113" s="36">
        <f t="shared" si="101"/>
        <v>0</v>
      </c>
      <c r="AJ113" s="29">
        <f t="shared" si="102"/>
        <v>48639</v>
      </c>
      <c r="AL113" s="39">
        <f t="shared" si="103"/>
        <v>103</v>
      </c>
      <c r="AM113" s="31">
        <f t="shared" si="104"/>
        <v>0</v>
      </c>
      <c r="AN113" s="32"/>
      <c r="AO113" s="33">
        <f t="shared" si="81"/>
        <v>0</v>
      </c>
      <c r="AP113" s="34">
        <f t="shared" si="66"/>
        <v>0</v>
      </c>
      <c r="AQ113" s="35">
        <f t="shared" si="67"/>
        <v>0</v>
      </c>
      <c r="AR113" s="36">
        <f t="shared" si="105"/>
        <v>0</v>
      </c>
      <c r="AT113" s="31">
        <f t="shared" si="106"/>
        <v>0</v>
      </c>
      <c r="AU113" s="37"/>
      <c r="AV113" s="33">
        <f t="shared" si="82"/>
        <v>0</v>
      </c>
      <c r="AW113" s="34">
        <f t="shared" si="68"/>
        <v>0</v>
      </c>
      <c r="AX113" s="38">
        <f t="shared" si="83"/>
        <v>0</v>
      </c>
      <c r="AY113" s="36">
        <f t="shared" si="107"/>
        <v>0</v>
      </c>
      <c r="BA113" s="29">
        <f t="shared" si="108"/>
        <v>48639</v>
      </c>
      <c r="BC113" s="39">
        <f t="shared" si="109"/>
        <v>103</v>
      </c>
      <c r="BD113" s="31">
        <f t="shared" si="110"/>
        <v>0</v>
      </c>
      <c r="BE113" s="32"/>
      <c r="BF113" s="33">
        <f t="shared" si="84"/>
        <v>0</v>
      </c>
      <c r="BG113" s="34">
        <f t="shared" si="69"/>
        <v>0</v>
      </c>
      <c r="BH113" s="35">
        <f t="shared" si="70"/>
        <v>0</v>
      </c>
      <c r="BI113" s="36">
        <f t="shared" si="111"/>
        <v>0</v>
      </c>
      <c r="BK113" s="31">
        <f t="shared" si="112"/>
        <v>0</v>
      </c>
      <c r="BL113" s="37"/>
      <c r="BM113" s="33">
        <f t="shared" si="85"/>
        <v>0</v>
      </c>
      <c r="BN113" s="34">
        <f t="shared" si="71"/>
        <v>0</v>
      </c>
      <c r="BO113" s="38">
        <f t="shared" si="86"/>
        <v>0</v>
      </c>
      <c r="BP113" s="36">
        <f t="shared" si="113"/>
        <v>0</v>
      </c>
      <c r="BR113" s="29">
        <f t="shared" si="114"/>
        <v>48639</v>
      </c>
      <c r="BT113" s="39">
        <f t="shared" si="115"/>
        <v>103</v>
      </c>
      <c r="BU113" s="31">
        <f t="shared" si="116"/>
        <v>0</v>
      </c>
      <c r="BV113" s="32"/>
      <c r="BW113" s="33">
        <f t="shared" si="87"/>
        <v>0</v>
      </c>
      <c r="BX113" s="34">
        <f t="shared" si="72"/>
        <v>0</v>
      </c>
      <c r="BY113" s="35">
        <f t="shared" si="73"/>
        <v>0</v>
      </c>
      <c r="BZ113" s="36">
        <f t="shared" si="117"/>
        <v>0</v>
      </c>
      <c r="CB113" s="31">
        <f t="shared" si="118"/>
        <v>0</v>
      </c>
      <c r="CC113" s="37"/>
      <c r="CD113" s="33">
        <f t="shared" si="88"/>
        <v>0</v>
      </c>
      <c r="CE113" s="34">
        <f t="shared" si="74"/>
        <v>0</v>
      </c>
      <c r="CF113" s="38">
        <f t="shared" si="89"/>
        <v>0</v>
      </c>
      <c r="CG113" s="36">
        <f t="shared" si="119"/>
        <v>0</v>
      </c>
    </row>
    <row r="114" spans="2:85" ht="18.75" customHeight="1" x14ac:dyDescent="0.4">
      <c r="B114" s="29">
        <f t="shared" si="90"/>
        <v>48670</v>
      </c>
      <c r="D114" s="39">
        <f t="shared" si="91"/>
        <v>104</v>
      </c>
      <c r="E114" s="31">
        <f t="shared" si="92"/>
        <v>96752930</v>
      </c>
      <c r="F114" s="32"/>
      <c r="G114" s="33">
        <f t="shared" si="75"/>
        <v>259480</v>
      </c>
      <c r="H114" s="34">
        <f t="shared" si="60"/>
        <v>266070</v>
      </c>
      <c r="I114" s="35">
        <f t="shared" si="61"/>
        <v>525550</v>
      </c>
      <c r="J114" s="36">
        <f t="shared" si="93"/>
        <v>31150650</v>
      </c>
      <c r="L114" s="31">
        <f t="shared" si="94"/>
        <v>85667010</v>
      </c>
      <c r="M114" s="37"/>
      <c r="N114" s="33">
        <f t="shared" si="76"/>
        <v>333330</v>
      </c>
      <c r="O114" s="34">
        <f t="shared" si="62"/>
        <v>235580</v>
      </c>
      <c r="P114" s="38">
        <f t="shared" si="77"/>
        <v>568910</v>
      </c>
      <c r="Q114" s="36">
        <f t="shared" si="95"/>
        <v>29410330</v>
      </c>
      <c r="S114" s="29">
        <f t="shared" si="96"/>
        <v>48670</v>
      </c>
      <c r="U114" s="39">
        <f t="shared" si="97"/>
        <v>104</v>
      </c>
      <c r="V114" s="31">
        <f t="shared" si="98"/>
        <v>0</v>
      </c>
      <c r="W114" s="32"/>
      <c r="X114" s="33">
        <f t="shared" si="78"/>
        <v>0</v>
      </c>
      <c r="Y114" s="34">
        <f t="shared" si="63"/>
        <v>0</v>
      </c>
      <c r="Z114" s="35">
        <f t="shared" si="64"/>
        <v>0</v>
      </c>
      <c r="AA114" s="36">
        <f t="shared" si="99"/>
        <v>0</v>
      </c>
      <c r="AC114" s="31">
        <f t="shared" si="100"/>
        <v>0</v>
      </c>
      <c r="AD114" s="37"/>
      <c r="AE114" s="33">
        <f t="shared" si="79"/>
        <v>0</v>
      </c>
      <c r="AF114" s="34">
        <f t="shared" si="65"/>
        <v>0</v>
      </c>
      <c r="AG114" s="38">
        <f t="shared" si="80"/>
        <v>0</v>
      </c>
      <c r="AH114" s="36">
        <f t="shared" si="101"/>
        <v>0</v>
      </c>
      <c r="AJ114" s="29">
        <f t="shared" si="102"/>
        <v>48670</v>
      </c>
      <c r="AL114" s="39">
        <f t="shared" si="103"/>
        <v>104</v>
      </c>
      <c r="AM114" s="31">
        <f t="shared" si="104"/>
        <v>0</v>
      </c>
      <c r="AN114" s="32"/>
      <c r="AO114" s="33">
        <f t="shared" si="81"/>
        <v>0</v>
      </c>
      <c r="AP114" s="34">
        <f t="shared" si="66"/>
        <v>0</v>
      </c>
      <c r="AQ114" s="35">
        <f t="shared" si="67"/>
        <v>0</v>
      </c>
      <c r="AR114" s="36">
        <f t="shared" si="105"/>
        <v>0</v>
      </c>
      <c r="AT114" s="31">
        <f t="shared" si="106"/>
        <v>0</v>
      </c>
      <c r="AU114" s="37"/>
      <c r="AV114" s="33">
        <f t="shared" si="82"/>
        <v>0</v>
      </c>
      <c r="AW114" s="34">
        <f t="shared" si="68"/>
        <v>0</v>
      </c>
      <c r="AX114" s="38">
        <f t="shared" si="83"/>
        <v>0</v>
      </c>
      <c r="AY114" s="36">
        <f t="shared" si="107"/>
        <v>0</v>
      </c>
      <c r="BA114" s="29">
        <f t="shared" si="108"/>
        <v>48670</v>
      </c>
      <c r="BC114" s="39">
        <f t="shared" si="109"/>
        <v>104</v>
      </c>
      <c r="BD114" s="31">
        <f t="shared" si="110"/>
        <v>0</v>
      </c>
      <c r="BE114" s="32"/>
      <c r="BF114" s="33">
        <f t="shared" si="84"/>
        <v>0</v>
      </c>
      <c r="BG114" s="34">
        <f t="shared" si="69"/>
        <v>0</v>
      </c>
      <c r="BH114" s="35">
        <f t="shared" si="70"/>
        <v>0</v>
      </c>
      <c r="BI114" s="36">
        <f t="shared" si="111"/>
        <v>0</v>
      </c>
      <c r="BK114" s="31">
        <f t="shared" si="112"/>
        <v>0</v>
      </c>
      <c r="BL114" s="37"/>
      <c r="BM114" s="33">
        <f t="shared" si="85"/>
        <v>0</v>
      </c>
      <c r="BN114" s="34">
        <f t="shared" si="71"/>
        <v>0</v>
      </c>
      <c r="BO114" s="38">
        <f t="shared" si="86"/>
        <v>0</v>
      </c>
      <c r="BP114" s="36">
        <f t="shared" si="113"/>
        <v>0</v>
      </c>
      <c r="BR114" s="29">
        <f t="shared" si="114"/>
        <v>48670</v>
      </c>
      <c r="BT114" s="39">
        <f t="shared" si="115"/>
        <v>104</v>
      </c>
      <c r="BU114" s="31">
        <f t="shared" si="116"/>
        <v>0</v>
      </c>
      <c r="BV114" s="32"/>
      <c r="BW114" s="33">
        <f t="shared" si="87"/>
        <v>0</v>
      </c>
      <c r="BX114" s="34">
        <f t="shared" si="72"/>
        <v>0</v>
      </c>
      <c r="BY114" s="35">
        <f t="shared" si="73"/>
        <v>0</v>
      </c>
      <c r="BZ114" s="36">
        <f t="shared" si="117"/>
        <v>0</v>
      </c>
      <c r="CB114" s="31">
        <f t="shared" si="118"/>
        <v>0</v>
      </c>
      <c r="CC114" s="37"/>
      <c r="CD114" s="33">
        <f t="shared" si="88"/>
        <v>0</v>
      </c>
      <c r="CE114" s="34">
        <f t="shared" si="74"/>
        <v>0</v>
      </c>
      <c r="CF114" s="38">
        <f t="shared" si="89"/>
        <v>0</v>
      </c>
      <c r="CG114" s="36">
        <f t="shared" si="119"/>
        <v>0</v>
      </c>
    </row>
    <row r="115" spans="2:85" ht="18.75" customHeight="1" x14ac:dyDescent="0.4">
      <c r="B115" s="29">
        <f t="shared" si="90"/>
        <v>48700</v>
      </c>
      <c r="D115" s="39">
        <f t="shared" si="91"/>
        <v>105</v>
      </c>
      <c r="E115" s="31">
        <f t="shared" si="92"/>
        <v>96493450</v>
      </c>
      <c r="F115" s="32"/>
      <c r="G115" s="33">
        <f t="shared" si="75"/>
        <v>260190</v>
      </c>
      <c r="H115" s="34">
        <f t="shared" si="60"/>
        <v>265360</v>
      </c>
      <c r="I115" s="35">
        <f t="shared" si="61"/>
        <v>525550</v>
      </c>
      <c r="J115" s="36">
        <f t="shared" si="93"/>
        <v>31416010</v>
      </c>
      <c r="L115" s="31">
        <f t="shared" si="94"/>
        <v>85333680</v>
      </c>
      <c r="M115" s="37"/>
      <c r="N115" s="33">
        <f t="shared" si="76"/>
        <v>333330</v>
      </c>
      <c r="O115" s="34">
        <f t="shared" si="62"/>
        <v>234670</v>
      </c>
      <c r="P115" s="38">
        <f t="shared" si="77"/>
        <v>568000</v>
      </c>
      <c r="Q115" s="36">
        <f t="shared" si="95"/>
        <v>29645000</v>
      </c>
      <c r="S115" s="29">
        <f t="shared" si="96"/>
        <v>48700</v>
      </c>
      <c r="U115" s="39">
        <f t="shared" si="97"/>
        <v>105</v>
      </c>
      <c r="V115" s="31">
        <f t="shared" si="98"/>
        <v>0</v>
      </c>
      <c r="W115" s="32"/>
      <c r="X115" s="33">
        <f t="shared" si="78"/>
        <v>0</v>
      </c>
      <c r="Y115" s="34">
        <f t="shared" si="63"/>
        <v>0</v>
      </c>
      <c r="Z115" s="35">
        <f t="shared" si="64"/>
        <v>0</v>
      </c>
      <c r="AA115" s="36">
        <f t="shared" si="99"/>
        <v>0</v>
      </c>
      <c r="AC115" s="31">
        <f t="shared" si="100"/>
        <v>0</v>
      </c>
      <c r="AD115" s="37"/>
      <c r="AE115" s="33">
        <f t="shared" si="79"/>
        <v>0</v>
      </c>
      <c r="AF115" s="34">
        <f t="shared" si="65"/>
        <v>0</v>
      </c>
      <c r="AG115" s="38">
        <f t="shared" si="80"/>
        <v>0</v>
      </c>
      <c r="AH115" s="36">
        <f t="shared" si="101"/>
        <v>0</v>
      </c>
      <c r="AJ115" s="29">
        <f t="shared" si="102"/>
        <v>48700</v>
      </c>
      <c r="AL115" s="39">
        <f t="shared" si="103"/>
        <v>105</v>
      </c>
      <c r="AM115" s="31">
        <f t="shared" si="104"/>
        <v>0</v>
      </c>
      <c r="AN115" s="32"/>
      <c r="AO115" s="33">
        <f t="shared" si="81"/>
        <v>0</v>
      </c>
      <c r="AP115" s="34">
        <f t="shared" si="66"/>
        <v>0</v>
      </c>
      <c r="AQ115" s="35">
        <f t="shared" si="67"/>
        <v>0</v>
      </c>
      <c r="AR115" s="36">
        <f t="shared" si="105"/>
        <v>0</v>
      </c>
      <c r="AT115" s="31">
        <f t="shared" si="106"/>
        <v>0</v>
      </c>
      <c r="AU115" s="37"/>
      <c r="AV115" s="33">
        <f t="shared" si="82"/>
        <v>0</v>
      </c>
      <c r="AW115" s="34">
        <f t="shared" si="68"/>
        <v>0</v>
      </c>
      <c r="AX115" s="38">
        <f t="shared" si="83"/>
        <v>0</v>
      </c>
      <c r="AY115" s="36">
        <f t="shared" si="107"/>
        <v>0</v>
      </c>
      <c r="BA115" s="29">
        <f t="shared" si="108"/>
        <v>48700</v>
      </c>
      <c r="BC115" s="39">
        <f t="shared" si="109"/>
        <v>105</v>
      </c>
      <c r="BD115" s="31">
        <f t="shared" si="110"/>
        <v>0</v>
      </c>
      <c r="BE115" s="32"/>
      <c r="BF115" s="33">
        <f t="shared" si="84"/>
        <v>0</v>
      </c>
      <c r="BG115" s="34">
        <f t="shared" si="69"/>
        <v>0</v>
      </c>
      <c r="BH115" s="35">
        <f t="shared" si="70"/>
        <v>0</v>
      </c>
      <c r="BI115" s="36">
        <f t="shared" si="111"/>
        <v>0</v>
      </c>
      <c r="BK115" s="31">
        <f t="shared" si="112"/>
        <v>0</v>
      </c>
      <c r="BL115" s="37"/>
      <c r="BM115" s="33">
        <f t="shared" si="85"/>
        <v>0</v>
      </c>
      <c r="BN115" s="34">
        <f t="shared" si="71"/>
        <v>0</v>
      </c>
      <c r="BO115" s="38">
        <f t="shared" si="86"/>
        <v>0</v>
      </c>
      <c r="BP115" s="36">
        <f t="shared" si="113"/>
        <v>0</v>
      </c>
      <c r="BR115" s="29">
        <f t="shared" si="114"/>
        <v>48700</v>
      </c>
      <c r="BT115" s="39">
        <f t="shared" si="115"/>
        <v>105</v>
      </c>
      <c r="BU115" s="31">
        <f t="shared" si="116"/>
        <v>0</v>
      </c>
      <c r="BV115" s="32"/>
      <c r="BW115" s="33">
        <f t="shared" si="87"/>
        <v>0</v>
      </c>
      <c r="BX115" s="34">
        <f t="shared" si="72"/>
        <v>0</v>
      </c>
      <c r="BY115" s="35">
        <f t="shared" si="73"/>
        <v>0</v>
      </c>
      <c r="BZ115" s="36">
        <f t="shared" si="117"/>
        <v>0</v>
      </c>
      <c r="CB115" s="31">
        <f t="shared" si="118"/>
        <v>0</v>
      </c>
      <c r="CC115" s="37"/>
      <c r="CD115" s="33">
        <f t="shared" si="88"/>
        <v>0</v>
      </c>
      <c r="CE115" s="34">
        <f t="shared" si="74"/>
        <v>0</v>
      </c>
      <c r="CF115" s="38">
        <f t="shared" si="89"/>
        <v>0</v>
      </c>
      <c r="CG115" s="36">
        <f t="shared" si="119"/>
        <v>0</v>
      </c>
    </row>
    <row r="116" spans="2:85" ht="18.75" customHeight="1" x14ac:dyDescent="0.4">
      <c r="B116" s="29">
        <f t="shared" si="90"/>
        <v>48731</v>
      </c>
      <c r="D116" s="39">
        <f t="shared" si="91"/>
        <v>106</v>
      </c>
      <c r="E116" s="31">
        <f t="shared" si="92"/>
        <v>96233260</v>
      </c>
      <c r="F116" s="32"/>
      <c r="G116" s="33">
        <f t="shared" si="75"/>
        <v>260910</v>
      </c>
      <c r="H116" s="34">
        <f t="shared" si="60"/>
        <v>264640</v>
      </c>
      <c r="I116" s="35">
        <f t="shared" si="61"/>
        <v>525550</v>
      </c>
      <c r="J116" s="36">
        <f t="shared" si="93"/>
        <v>31680650</v>
      </c>
      <c r="L116" s="31">
        <f t="shared" si="94"/>
        <v>85000350</v>
      </c>
      <c r="M116" s="37"/>
      <c r="N116" s="33">
        <f t="shared" si="76"/>
        <v>333330</v>
      </c>
      <c r="O116" s="34">
        <f t="shared" si="62"/>
        <v>233750</v>
      </c>
      <c r="P116" s="38">
        <f t="shared" si="77"/>
        <v>567080</v>
      </c>
      <c r="Q116" s="36">
        <f t="shared" si="95"/>
        <v>29878750</v>
      </c>
      <c r="S116" s="29">
        <f t="shared" si="96"/>
        <v>48731</v>
      </c>
      <c r="U116" s="39">
        <f t="shared" si="97"/>
        <v>106</v>
      </c>
      <c r="V116" s="31">
        <f t="shared" si="98"/>
        <v>0</v>
      </c>
      <c r="W116" s="32"/>
      <c r="X116" s="33">
        <f t="shared" si="78"/>
        <v>0</v>
      </c>
      <c r="Y116" s="34">
        <f t="shared" si="63"/>
        <v>0</v>
      </c>
      <c r="Z116" s="35">
        <f t="shared" si="64"/>
        <v>0</v>
      </c>
      <c r="AA116" s="36">
        <f t="shared" si="99"/>
        <v>0</v>
      </c>
      <c r="AC116" s="31">
        <f t="shared" si="100"/>
        <v>0</v>
      </c>
      <c r="AD116" s="37"/>
      <c r="AE116" s="33">
        <f t="shared" si="79"/>
        <v>0</v>
      </c>
      <c r="AF116" s="34">
        <f t="shared" si="65"/>
        <v>0</v>
      </c>
      <c r="AG116" s="38">
        <f t="shared" si="80"/>
        <v>0</v>
      </c>
      <c r="AH116" s="36">
        <f t="shared" si="101"/>
        <v>0</v>
      </c>
      <c r="AJ116" s="29">
        <f t="shared" si="102"/>
        <v>48731</v>
      </c>
      <c r="AL116" s="39">
        <f t="shared" si="103"/>
        <v>106</v>
      </c>
      <c r="AM116" s="31">
        <f t="shared" si="104"/>
        <v>0</v>
      </c>
      <c r="AN116" s="32"/>
      <c r="AO116" s="33">
        <f t="shared" si="81"/>
        <v>0</v>
      </c>
      <c r="AP116" s="34">
        <f t="shared" si="66"/>
        <v>0</v>
      </c>
      <c r="AQ116" s="35">
        <f t="shared" si="67"/>
        <v>0</v>
      </c>
      <c r="AR116" s="36">
        <f t="shared" si="105"/>
        <v>0</v>
      </c>
      <c r="AT116" s="31">
        <f t="shared" si="106"/>
        <v>0</v>
      </c>
      <c r="AU116" s="37"/>
      <c r="AV116" s="33">
        <f t="shared" si="82"/>
        <v>0</v>
      </c>
      <c r="AW116" s="34">
        <f t="shared" si="68"/>
        <v>0</v>
      </c>
      <c r="AX116" s="38">
        <f t="shared" si="83"/>
        <v>0</v>
      </c>
      <c r="AY116" s="36">
        <f t="shared" si="107"/>
        <v>0</v>
      </c>
      <c r="BA116" s="29">
        <f t="shared" si="108"/>
        <v>48731</v>
      </c>
      <c r="BC116" s="39">
        <f t="shared" si="109"/>
        <v>106</v>
      </c>
      <c r="BD116" s="31">
        <f t="shared" si="110"/>
        <v>0</v>
      </c>
      <c r="BE116" s="32"/>
      <c r="BF116" s="33">
        <f t="shared" si="84"/>
        <v>0</v>
      </c>
      <c r="BG116" s="34">
        <f t="shared" si="69"/>
        <v>0</v>
      </c>
      <c r="BH116" s="35">
        <f t="shared" si="70"/>
        <v>0</v>
      </c>
      <c r="BI116" s="36">
        <f t="shared" si="111"/>
        <v>0</v>
      </c>
      <c r="BK116" s="31">
        <f t="shared" si="112"/>
        <v>0</v>
      </c>
      <c r="BL116" s="37"/>
      <c r="BM116" s="33">
        <f t="shared" si="85"/>
        <v>0</v>
      </c>
      <c r="BN116" s="34">
        <f t="shared" si="71"/>
        <v>0</v>
      </c>
      <c r="BO116" s="38">
        <f t="shared" si="86"/>
        <v>0</v>
      </c>
      <c r="BP116" s="36">
        <f t="shared" si="113"/>
        <v>0</v>
      </c>
      <c r="BR116" s="29">
        <f t="shared" si="114"/>
        <v>48731</v>
      </c>
      <c r="BT116" s="39">
        <f t="shared" si="115"/>
        <v>106</v>
      </c>
      <c r="BU116" s="31">
        <f t="shared" si="116"/>
        <v>0</v>
      </c>
      <c r="BV116" s="32"/>
      <c r="BW116" s="33">
        <f t="shared" si="87"/>
        <v>0</v>
      </c>
      <c r="BX116" s="34">
        <f t="shared" si="72"/>
        <v>0</v>
      </c>
      <c r="BY116" s="35">
        <f t="shared" si="73"/>
        <v>0</v>
      </c>
      <c r="BZ116" s="36">
        <f t="shared" si="117"/>
        <v>0</v>
      </c>
      <c r="CB116" s="31">
        <f t="shared" si="118"/>
        <v>0</v>
      </c>
      <c r="CC116" s="37"/>
      <c r="CD116" s="33">
        <f t="shared" si="88"/>
        <v>0</v>
      </c>
      <c r="CE116" s="34">
        <f t="shared" si="74"/>
        <v>0</v>
      </c>
      <c r="CF116" s="38">
        <f t="shared" si="89"/>
        <v>0</v>
      </c>
      <c r="CG116" s="36">
        <f t="shared" si="119"/>
        <v>0</v>
      </c>
    </row>
    <row r="117" spans="2:85" ht="18.75" customHeight="1" x14ac:dyDescent="0.4">
      <c r="B117" s="29">
        <f t="shared" si="90"/>
        <v>48761</v>
      </c>
      <c r="D117" s="39">
        <f t="shared" si="91"/>
        <v>107</v>
      </c>
      <c r="E117" s="31">
        <f t="shared" si="92"/>
        <v>95972350</v>
      </c>
      <c r="F117" s="32"/>
      <c r="G117" s="33">
        <f t="shared" si="75"/>
        <v>261630</v>
      </c>
      <c r="H117" s="34">
        <f t="shared" si="60"/>
        <v>263920</v>
      </c>
      <c r="I117" s="35">
        <f t="shared" si="61"/>
        <v>525550</v>
      </c>
      <c r="J117" s="36">
        <f t="shared" si="93"/>
        <v>31944570</v>
      </c>
      <c r="L117" s="31">
        <f t="shared" si="94"/>
        <v>84667020</v>
      </c>
      <c r="M117" s="37"/>
      <c r="N117" s="33">
        <f t="shared" si="76"/>
        <v>333330</v>
      </c>
      <c r="O117" s="34">
        <f t="shared" si="62"/>
        <v>232830</v>
      </c>
      <c r="P117" s="38">
        <f t="shared" si="77"/>
        <v>566160</v>
      </c>
      <c r="Q117" s="36">
        <f t="shared" si="95"/>
        <v>30111580</v>
      </c>
      <c r="S117" s="29">
        <f t="shared" si="96"/>
        <v>48761</v>
      </c>
      <c r="U117" s="39">
        <f t="shared" si="97"/>
        <v>107</v>
      </c>
      <c r="V117" s="31">
        <f t="shared" si="98"/>
        <v>0</v>
      </c>
      <c r="W117" s="32"/>
      <c r="X117" s="33">
        <f t="shared" si="78"/>
        <v>0</v>
      </c>
      <c r="Y117" s="34">
        <f t="shared" si="63"/>
        <v>0</v>
      </c>
      <c r="Z117" s="35">
        <f t="shared" si="64"/>
        <v>0</v>
      </c>
      <c r="AA117" s="36">
        <f t="shared" si="99"/>
        <v>0</v>
      </c>
      <c r="AC117" s="31">
        <f t="shared" si="100"/>
        <v>0</v>
      </c>
      <c r="AD117" s="37"/>
      <c r="AE117" s="33">
        <f t="shared" si="79"/>
        <v>0</v>
      </c>
      <c r="AF117" s="34">
        <f t="shared" si="65"/>
        <v>0</v>
      </c>
      <c r="AG117" s="38">
        <f t="shared" si="80"/>
        <v>0</v>
      </c>
      <c r="AH117" s="36">
        <f t="shared" si="101"/>
        <v>0</v>
      </c>
      <c r="AJ117" s="29">
        <f t="shared" si="102"/>
        <v>48761</v>
      </c>
      <c r="AL117" s="39">
        <f t="shared" si="103"/>
        <v>107</v>
      </c>
      <c r="AM117" s="31">
        <f t="shared" si="104"/>
        <v>0</v>
      </c>
      <c r="AN117" s="32"/>
      <c r="AO117" s="33">
        <f t="shared" si="81"/>
        <v>0</v>
      </c>
      <c r="AP117" s="34">
        <f t="shared" si="66"/>
        <v>0</v>
      </c>
      <c r="AQ117" s="35">
        <f t="shared" si="67"/>
        <v>0</v>
      </c>
      <c r="AR117" s="36">
        <f t="shared" si="105"/>
        <v>0</v>
      </c>
      <c r="AT117" s="31">
        <f t="shared" si="106"/>
        <v>0</v>
      </c>
      <c r="AU117" s="37"/>
      <c r="AV117" s="33">
        <f t="shared" si="82"/>
        <v>0</v>
      </c>
      <c r="AW117" s="34">
        <f t="shared" si="68"/>
        <v>0</v>
      </c>
      <c r="AX117" s="38">
        <f t="shared" si="83"/>
        <v>0</v>
      </c>
      <c r="AY117" s="36">
        <f t="shared" si="107"/>
        <v>0</v>
      </c>
      <c r="BA117" s="29">
        <f t="shared" si="108"/>
        <v>48761</v>
      </c>
      <c r="BC117" s="39">
        <f t="shared" si="109"/>
        <v>107</v>
      </c>
      <c r="BD117" s="31">
        <f t="shared" si="110"/>
        <v>0</v>
      </c>
      <c r="BE117" s="32"/>
      <c r="BF117" s="33">
        <f t="shared" si="84"/>
        <v>0</v>
      </c>
      <c r="BG117" s="34">
        <f t="shared" si="69"/>
        <v>0</v>
      </c>
      <c r="BH117" s="35">
        <f t="shared" si="70"/>
        <v>0</v>
      </c>
      <c r="BI117" s="36">
        <f t="shared" si="111"/>
        <v>0</v>
      </c>
      <c r="BK117" s="31">
        <f t="shared" si="112"/>
        <v>0</v>
      </c>
      <c r="BL117" s="37"/>
      <c r="BM117" s="33">
        <f t="shared" si="85"/>
        <v>0</v>
      </c>
      <c r="BN117" s="34">
        <f t="shared" si="71"/>
        <v>0</v>
      </c>
      <c r="BO117" s="38">
        <f t="shared" si="86"/>
        <v>0</v>
      </c>
      <c r="BP117" s="36">
        <f t="shared" si="113"/>
        <v>0</v>
      </c>
      <c r="BR117" s="29">
        <f t="shared" si="114"/>
        <v>48761</v>
      </c>
      <c r="BT117" s="39">
        <f t="shared" si="115"/>
        <v>107</v>
      </c>
      <c r="BU117" s="31">
        <f t="shared" si="116"/>
        <v>0</v>
      </c>
      <c r="BV117" s="32"/>
      <c r="BW117" s="33">
        <f t="shared" si="87"/>
        <v>0</v>
      </c>
      <c r="BX117" s="34">
        <f t="shared" si="72"/>
        <v>0</v>
      </c>
      <c r="BY117" s="35">
        <f t="shared" si="73"/>
        <v>0</v>
      </c>
      <c r="BZ117" s="36">
        <f t="shared" si="117"/>
        <v>0</v>
      </c>
      <c r="CB117" s="31">
        <f t="shared" si="118"/>
        <v>0</v>
      </c>
      <c r="CC117" s="37"/>
      <c r="CD117" s="33">
        <f t="shared" si="88"/>
        <v>0</v>
      </c>
      <c r="CE117" s="34">
        <f t="shared" si="74"/>
        <v>0</v>
      </c>
      <c r="CF117" s="38">
        <f t="shared" si="89"/>
        <v>0</v>
      </c>
      <c r="CG117" s="36">
        <f t="shared" si="119"/>
        <v>0</v>
      </c>
    </row>
    <row r="118" spans="2:85" ht="18.75" customHeight="1" x14ac:dyDescent="0.4">
      <c r="B118" s="29">
        <f t="shared" si="90"/>
        <v>48792</v>
      </c>
      <c r="D118" s="39">
        <f t="shared" si="91"/>
        <v>108</v>
      </c>
      <c r="E118" s="31">
        <f t="shared" si="92"/>
        <v>95710720</v>
      </c>
      <c r="F118" s="32"/>
      <c r="G118" s="33">
        <f t="shared" si="75"/>
        <v>262350</v>
      </c>
      <c r="H118" s="34">
        <f t="shared" si="60"/>
        <v>263200</v>
      </c>
      <c r="I118" s="35">
        <f t="shared" si="61"/>
        <v>525550</v>
      </c>
      <c r="J118" s="36">
        <f t="shared" si="93"/>
        <v>32207770</v>
      </c>
      <c r="L118" s="31">
        <f t="shared" si="94"/>
        <v>84333690</v>
      </c>
      <c r="M118" s="37"/>
      <c r="N118" s="33">
        <f t="shared" si="76"/>
        <v>333330</v>
      </c>
      <c r="O118" s="34">
        <f t="shared" si="62"/>
        <v>231920</v>
      </c>
      <c r="P118" s="38">
        <f t="shared" si="77"/>
        <v>565250</v>
      </c>
      <c r="Q118" s="36">
        <f t="shared" si="95"/>
        <v>30343500</v>
      </c>
      <c r="S118" s="29">
        <f t="shared" si="96"/>
        <v>48792</v>
      </c>
      <c r="U118" s="39">
        <f t="shared" si="97"/>
        <v>108</v>
      </c>
      <c r="V118" s="31">
        <f t="shared" si="98"/>
        <v>0</v>
      </c>
      <c r="W118" s="32"/>
      <c r="X118" s="33">
        <f t="shared" si="78"/>
        <v>0</v>
      </c>
      <c r="Y118" s="34">
        <f t="shared" si="63"/>
        <v>0</v>
      </c>
      <c r="Z118" s="35">
        <f t="shared" si="64"/>
        <v>0</v>
      </c>
      <c r="AA118" s="36">
        <f t="shared" si="99"/>
        <v>0</v>
      </c>
      <c r="AC118" s="31">
        <f t="shared" si="100"/>
        <v>0</v>
      </c>
      <c r="AD118" s="37"/>
      <c r="AE118" s="33">
        <f t="shared" si="79"/>
        <v>0</v>
      </c>
      <c r="AF118" s="34">
        <f t="shared" si="65"/>
        <v>0</v>
      </c>
      <c r="AG118" s="38">
        <f t="shared" si="80"/>
        <v>0</v>
      </c>
      <c r="AH118" s="36">
        <f t="shared" si="101"/>
        <v>0</v>
      </c>
      <c r="AJ118" s="29">
        <f t="shared" si="102"/>
        <v>48792</v>
      </c>
      <c r="AL118" s="39">
        <f t="shared" si="103"/>
        <v>108</v>
      </c>
      <c r="AM118" s="31">
        <f t="shared" si="104"/>
        <v>0</v>
      </c>
      <c r="AN118" s="32"/>
      <c r="AO118" s="33">
        <f t="shared" si="81"/>
        <v>0</v>
      </c>
      <c r="AP118" s="34">
        <f t="shared" si="66"/>
        <v>0</v>
      </c>
      <c r="AQ118" s="35">
        <f t="shared" si="67"/>
        <v>0</v>
      </c>
      <c r="AR118" s="36">
        <f t="shared" si="105"/>
        <v>0</v>
      </c>
      <c r="AT118" s="31">
        <f t="shared" si="106"/>
        <v>0</v>
      </c>
      <c r="AU118" s="37"/>
      <c r="AV118" s="33">
        <f t="shared" si="82"/>
        <v>0</v>
      </c>
      <c r="AW118" s="34">
        <f t="shared" si="68"/>
        <v>0</v>
      </c>
      <c r="AX118" s="38">
        <f t="shared" si="83"/>
        <v>0</v>
      </c>
      <c r="AY118" s="36">
        <f t="shared" si="107"/>
        <v>0</v>
      </c>
      <c r="BA118" s="29">
        <f t="shared" si="108"/>
        <v>48792</v>
      </c>
      <c r="BC118" s="39">
        <f t="shared" si="109"/>
        <v>108</v>
      </c>
      <c r="BD118" s="31">
        <f t="shared" si="110"/>
        <v>0</v>
      </c>
      <c r="BE118" s="32"/>
      <c r="BF118" s="33">
        <f t="shared" si="84"/>
        <v>0</v>
      </c>
      <c r="BG118" s="34">
        <f t="shared" si="69"/>
        <v>0</v>
      </c>
      <c r="BH118" s="35">
        <f t="shared" si="70"/>
        <v>0</v>
      </c>
      <c r="BI118" s="36">
        <f t="shared" si="111"/>
        <v>0</v>
      </c>
      <c r="BK118" s="31">
        <f t="shared" si="112"/>
        <v>0</v>
      </c>
      <c r="BL118" s="37"/>
      <c r="BM118" s="33">
        <f t="shared" si="85"/>
        <v>0</v>
      </c>
      <c r="BN118" s="34">
        <f t="shared" si="71"/>
        <v>0</v>
      </c>
      <c r="BO118" s="38">
        <f t="shared" si="86"/>
        <v>0</v>
      </c>
      <c r="BP118" s="36">
        <f t="shared" si="113"/>
        <v>0</v>
      </c>
      <c r="BR118" s="29">
        <f t="shared" si="114"/>
        <v>48792</v>
      </c>
      <c r="BT118" s="39">
        <f t="shared" si="115"/>
        <v>108</v>
      </c>
      <c r="BU118" s="31">
        <f t="shared" si="116"/>
        <v>0</v>
      </c>
      <c r="BV118" s="32"/>
      <c r="BW118" s="33">
        <f t="shared" si="87"/>
        <v>0</v>
      </c>
      <c r="BX118" s="34">
        <f t="shared" si="72"/>
        <v>0</v>
      </c>
      <c r="BY118" s="35">
        <f t="shared" si="73"/>
        <v>0</v>
      </c>
      <c r="BZ118" s="36">
        <f t="shared" si="117"/>
        <v>0</v>
      </c>
      <c r="CB118" s="31">
        <f t="shared" si="118"/>
        <v>0</v>
      </c>
      <c r="CC118" s="37"/>
      <c r="CD118" s="33">
        <f t="shared" si="88"/>
        <v>0</v>
      </c>
      <c r="CE118" s="34">
        <f t="shared" si="74"/>
        <v>0</v>
      </c>
      <c r="CF118" s="38">
        <f t="shared" si="89"/>
        <v>0</v>
      </c>
      <c r="CG118" s="36">
        <f t="shared" si="119"/>
        <v>0</v>
      </c>
    </row>
    <row r="119" spans="2:85" ht="18.75" customHeight="1" x14ac:dyDescent="0.4">
      <c r="B119" s="29">
        <f t="shared" si="90"/>
        <v>48823</v>
      </c>
      <c r="D119" s="39">
        <f t="shared" si="91"/>
        <v>109</v>
      </c>
      <c r="E119" s="31">
        <f t="shared" si="92"/>
        <v>95448370</v>
      </c>
      <c r="F119" s="32"/>
      <c r="G119" s="33">
        <f t="shared" si="75"/>
        <v>263070</v>
      </c>
      <c r="H119" s="34">
        <f t="shared" si="60"/>
        <v>262480</v>
      </c>
      <c r="I119" s="35">
        <f t="shared" si="61"/>
        <v>525550</v>
      </c>
      <c r="J119" s="36">
        <f t="shared" si="93"/>
        <v>32470250</v>
      </c>
      <c r="L119" s="31">
        <f t="shared" si="94"/>
        <v>84000360</v>
      </c>
      <c r="M119" s="37"/>
      <c r="N119" s="33">
        <f t="shared" si="76"/>
        <v>333330</v>
      </c>
      <c r="O119" s="34">
        <f t="shared" si="62"/>
        <v>231000</v>
      </c>
      <c r="P119" s="38">
        <f t="shared" si="77"/>
        <v>564330</v>
      </c>
      <c r="Q119" s="36">
        <f t="shared" si="95"/>
        <v>30574500</v>
      </c>
      <c r="S119" s="29">
        <f t="shared" si="96"/>
        <v>48823</v>
      </c>
      <c r="U119" s="39">
        <f t="shared" si="97"/>
        <v>109</v>
      </c>
      <c r="V119" s="31">
        <f t="shared" si="98"/>
        <v>0</v>
      </c>
      <c r="W119" s="32"/>
      <c r="X119" s="33">
        <f t="shared" si="78"/>
        <v>0</v>
      </c>
      <c r="Y119" s="34">
        <f t="shared" si="63"/>
        <v>0</v>
      </c>
      <c r="Z119" s="35">
        <f t="shared" si="64"/>
        <v>0</v>
      </c>
      <c r="AA119" s="36">
        <f t="shared" si="99"/>
        <v>0</v>
      </c>
      <c r="AC119" s="31">
        <f t="shared" si="100"/>
        <v>0</v>
      </c>
      <c r="AD119" s="37"/>
      <c r="AE119" s="33">
        <f t="shared" si="79"/>
        <v>0</v>
      </c>
      <c r="AF119" s="34">
        <f t="shared" si="65"/>
        <v>0</v>
      </c>
      <c r="AG119" s="38">
        <f t="shared" si="80"/>
        <v>0</v>
      </c>
      <c r="AH119" s="36">
        <f t="shared" si="101"/>
        <v>0</v>
      </c>
      <c r="AJ119" s="29">
        <f t="shared" si="102"/>
        <v>48823</v>
      </c>
      <c r="AL119" s="39">
        <f t="shared" si="103"/>
        <v>109</v>
      </c>
      <c r="AM119" s="31">
        <f t="shared" si="104"/>
        <v>0</v>
      </c>
      <c r="AN119" s="32"/>
      <c r="AO119" s="33">
        <f t="shared" si="81"/>
        <v>0</v>
      </c>
      <c r="AP119" s="34">
        <f t="shared" si="66"/>
        <v>0</v>
      </c>
      <c r="AQ119" s="35">
        <f t="shared" si="67"/>
        <v>0</v>
      </c>
      <c r="AR119" s="36">
        <f t="shared" si="105"/>
        <v>0</v>
      </c>
      <c r="AT119" s="31">
        <f t="shared" si="106"/>
        <v>0</v>
      </c>
      <c r="AU119" s="37"/>
      <c r="AV119" s="33">
        <f t="shared" si="82"/>
        <v>0</v>
      </c>
      <c r="AW119" s="34">
        <f t="shared" si="68"/>
        <v>0</v>
      </c>
      <c r="AX119" s="38">
        <f t="shared" si="83"/>
        <v>0</v>
      </c>
      <c r="AY119" s="36">
        <f t="shared" si="107"/>
        <v>0</v>
      </c>
      <c r="BA119" s="29">
        <f t="shared" si="108"/>
        <v>48823</v>
      </c>
      <c r="BC119" s="39">
        <f t="shared" si="109"/>
        <v>109</v>
      </c>
      <c r="BD119" s="31">
        <f t="shared" si="110"/>
        <v>0</v>
      </c>
      <c r="BE119" s="32"/>
      <c r="BF119" s="33">
        <f t="shared" si="84"/>
        <v>0</v>
      </c>
      <c r="BG119" s="34">
        <f t="shared" si="69"/>
        <v>0</v>
      </c>
      <c r="BH119" s="35">
        <f t="shared" si="70"/>
        <v>0</v>
      </c>
      <c r="BI119" s="36">
        <f t="shared" si="111"/>
        <v>0</v>
      </c>
      <c r="BK119" s="31">
        <f t="shared" si="112"/>
        <v>0</v>
      </c>
      <c r="BL119" s="37"/>
      <c r="BM119" s="33">
        <f t="shared" si="85"/>
        <v>0</v>
      </c>
      <c r="BN119" s="34">
        <f t="shared" si="71"/>
        <v>0</v>
      </c>
      <c r="BO119" s="38">
        <f t="shared" si="86"/>
        <v>0</v>
      </c>
      <c r="BP119" s="36">
        <f t="shared" si="113"/>
        <v>0</v>
      </c>
      <c r="BR119" s="29">
        <f t="shared" si="114"/>
        <v>48823</v>
      </c>
      <c r="BT119" s="39">
        <f t="shared" si="115"/>
        <v>109</v>
      </c>
      <c r="BU119" s="31">
        <f t="shared" si="116"/>
        <v>0</v>
      </c>
      <c r="BV119" s="32"/>
      <c r="BW119" s="33">
        <f t="shared" si="87"/>
        <v>0</v>
      </c>
      <c r="BX119" s="34">
        <f t="shared" si="72"/>
        <v>0</v>
      </c>
      <c r="BY119" s="35">
        <f t="shared" si="73"/>
        <v>0</v>
      </c>
      <c r="BZ119" s="36">
        <f t="shared" si="117"/>
        <v>0</v>
      </c>
      <c r="CB119" s="31">
        <f t="shared" si="118"/>
        <v>0</v>
      </c>
      <c r="CC119" s="37"/>
      <c r="CD119" s="33">
        <f t="shared" si="88"/>
        <v>0</v>
      </c>
      <c r="CE119" s="34">
        <f t="shared" si="74"/>
        <v>0</v>
      </c>
      <c r="CF119" s="38">
        <f t="shared" si="89"/>
        <v>0</v>
      </c>
      <c r="CG119" s="36">
        <f t="shared" si="119"/>
        <v>0</v>
      </c>
    </row>
    <row r="120" spans="2:85" ht="18.75" customHeight="1" x14ac:dyDescent="0.4">
      <c r="B120" s="29">
        <f t="shared" si="90"/>
        <v>48853</v>
      </c>
      <c r="D120" s="39">
        <f t="shared" si="91"/>
        <v>110</v>
      </c>
      <c r="E120" s="31">
        <f t="shared" si="92"/>
        <v>95185300</v>
      </c>
      <c r="F120" s="32"/>
      <c r="G120" s="33">
        <f t="shared" si="75"/>
        <v>263790</v>
      </c>
      <c r="H120" s="34">
        <f t="shared" si="60"/>
        <v>261760</v>
      </c>
      <c r="I120" s="35">
        <f t="shared" si="61"/>
        <v>525550</v>
      </c>
      <c r="J120" s="36">
        <f t="shared" si="93"/>
        <v>32732010</v>
      </c>
      <c r="L120" s="31">
        <f t="shared" si="94"/>
        <v>83667030</v>
      </c>
      <c r="M120" s="37"/>
      <c r="N120" s="33">
        <f t="shared" si="76"/>
        <v>333330</v>
      </c>
      <c r="O120" s="34">
        <f t="shared" si="62"/>
        <v>230080</v>
      </c>
      <c r="P120" s="38">
        <f t="shared" si="77"/>
        <v>563410</v>
      </c>
      <c r="Q120" s="36">
        <f t="shared" si="95"/>
        <v>30804580</v>
      </c>
      <c r="S120" s="29">
        <f t="shared" si="96"/>
        <v>48853</v>
      </c>
      <c r="U120" s="39">
        <f t="shared" si="97"/>
        <v>110</v>
      </c>
      <c r="V120" s="31">
        <f t="shared" si="98"/>
        <v>0</v>
      </c>
      <c r="W120" s="32"/>
      <c r="X120" s="33">
        <f t="shared" si="78"/>
        <v>0</v>
      </c>
      <c r="Y120" s="34">
        <f t="shared" si="63"/>
        <v>0</v>
      </c>
      <c r="Z120" s="35">
        <f t="shared" si="64"/>
        <v>0</v>
      </c>
      <c r="AA120" s="36">
        <f t="shared" si="99"/>
        <v>0</v>
      </c>
      <c r="AC120" s="31">
        <f t="shared" si="100"/>
        <v>0</v>
      </c>
      <c r="AD120" s="37"/>
      <c r="AE120" s="33">
        <f t="shared" si="79"/>
        <v>0</v>
      </c>
      <c r="AF120" s="34">
        <f t="shared" si="65"/>
        <v>0</v>
      </c>
      <c r="AG120" s="38">
        <f t="shared" si="80"/>
        <v>0</v>
      </c>
      <c r="AH120" s="36">
        <f t="shared" si="101"/>
        <v>0</v>
      </c>
      <c r="AJ120" s="29">
        <f t="shared" si="102"/>
        <v>48853</v>
      </c>
      <c r="AL120" s="39">
        <f t="shared" si="103"/>
        <v>110</v>
      </c>
      <c r="AM120" s="31">
        <f t="shared" si="104"/>
        <v>0</v>
      </c>
      <c r="AN120" s="32"/>
      <c r="AO120" s="33">
        <f t="shared" si="81"/>
        <v>0</v>
      </c>
      <c r="AP120" s="34">
        <f t="shared" si="66"/>
        <v>0</v>
      </c>
      <c r="AQ120" s="35">
        <f t="shared" si="67"/>
        <v>0</v>
      </c>
      <c r="AR120" s="36">
        <f t="shared" si="105"/>
        <v>0</v>
      </c>
      <c r="AT120" s="31">
        <f t="shared" si="106"/>
        <v>0</v>
      </c>
      <c r="AU120" s="37"/>
      <c r="AV120" s="33">
        <f t="shared" si="82"/>
        <v>0</v>
      </c>
      <c r="AW120" s="34">
        <f t="shared" si="68"/>
        <v>0</v>
      </c>
      <c r="AX120" s="38">
        <f t="shared" si="83"/>
        <v>0</v>
      </c>
      <c r="AY120" s="36">
        <f t="shared" si="107"/>
        <v>0</v>
      </c>
      <c r="BA120" s="29">
        <f t="shared" si="108"/>
        <v>48853</v>
      </c>
      <c r="BC120" s="39">
        <f t="shared" si="109"/>
        <v>110</v>
      </c>
      <c r="BD120" s="31">
        <f t="shared" si="110"/>
        <v>0</v>
      </c>
      <c r="BE120" s="32"/>
      <c r="BF120" s="33">
        <f t="shared" si="84"/>
        <v>0</v>
      </c>
      <c r="BG120" s="34">
        <f t="shared" si="69"/>
        <v>0</v>
      </c>
      <c r="BH120" s="35">
        <f t="shared" si="70"/>
        <v>0</v>
      </c>
      <c r="BI120" s="36">
        <f t="shared" si="111"/>
        <v>0</v>
      </c>
      <c r="BK120" s="31">
        <f t="shared" si="112"/>
        <v>0</v>
      </c>
      <c r="BL120" s="37"/>
      <c r="BM120" s="33">
        <f t="shared" si="85"/>
        <v>0</v>
      </c>
      <c r="BN120" s="34">
        <f t="shared" si="71"/>
        <v>0</v>
      </c>
      <c r="BO120" s="38">
        <f t="shared" si="86"/>
        <v>0</v>
      </c>
      <c r="BP120" s="36">
        <f t="shared" si="113"/>
        <v>0</v>
      </c>
      <c r="BR120" s="29">
        <f t="shared" si="114"/>
        <v>48853</v>
      </c>
      <c r="BT120" s="39">
        <f t="shared" si="115"/>
        <v>110</v>
      </c>
      <c r="BU120" s="31">
        <f t="shared" si="116"/>
        <v>0</v>
      </c>
      <c r="BV120" s="32"/>
      <c r="BW120" s="33">
        <f t="shared" si="87"/>
        <v>0</v>
      </c>
      <c r="BX120" s="34">
        <f t="shared" si="72"/>
        <v>0</v>
      </c>
      <c r="BY120" s="35">
        <f t="shared" si="73"/>
        <v>0</v>
      </c>
      <c r="BZ120" s="36">
        <f t="shared" si="117"/>
        <v>0</v>
      </c>
      <c r="CB120" s="31">
        <f t="shared" si="118"/>
        <v>0</v>
      </c>
      <c r="CC120" s="37"/>
      <c r="CD120" s="33">
        <f t="shared" si="88"/>
        <v>0</v>
      </c>
      <c r="CE120" s="34">
        <f t="shared" si="74"/>
        <v>0</v>
      </c>
      <c r="CF120" s="38">
        <f t="shared" si="89"/>
        <v>0</v>
      </c>
      <c r="CG120" s="36">
        <f t="shared" si="119"/>
        <v>0</v>
      </c>
    </row>
    <row r="121" spans="2:85" ht="18.75" customHeight="1" x14ac:dyDescent="0.4">
      <c r="B121" s="29">
        <f t="shared" si="90"/>
        <v>48884</v>
      </c>
      <c r="D121" s="39">
        <f t="shared" si="91"/>
        <v>111</v>
      </c>
      <c r="E121" s="31">
        <f t="shared" si="92"/>
        <v>94921510</v>
      </c>
      <c r="F121" s="32"/>
      <c r="G121" s="33">
        <f t="shared" si="75"/>
        <v>264520</v>
      </c>
      <c r="H121" s="34">
        <f t="shared" si="60"/>
        <v>261030</v>
      </c>
      <c r="I121" s="35">
        <f t="shared" si="61"/>
        <v>525550</v>
      </c>
      <c r="J121" s="36">
        <f t="shared" si="93"/>
        <v>32993040</v>
      </c>
      <c r="L121" s="31">
        <f t="shared" si="94"/>
        <v>83333700</v>
      </c>
      <c r="M121" s="37"/>
      <c r="N121" s="33">
        <f t="shared" si="76"/>
        <v>333330</v>
      </c>
      <c r="O121" s="34">
        <f t="shared" si="62"/>
        <v>229170</v>
      </c>
      <c r="P121" s="38">
        <f t="shared" si="77"/>
        <v>562500</v>
      </c>
      <c r="Q121" s="36">
        <f t="shared" si="95"/>
        <v>31033750</v>
      </c>
      <c r="S121" s="29">
        <f t="shared" si="96"/>
        <v>48884</v>
      </c>
      <c r="U121" s="39">
        <f t="shared" si="97"/>
        <v>111</v>
      </c>
      <c r="V121" s="31">
        <f t="shared" si="98"/>
        <v>0</v>
      </c>
      <c r="W121" s="32"/>
      <c r="X121" s="33">
        <f t="shared" si="78"/>
        <v>0</v>
      </c>
      <c r="Y121" s="34">
        <f t="shared" si="63"/>
        <v>0</v>
      </c>
      <c r="Z121" s="35">
        <f t="shared" si="64"/>
        <v>0</v>
      </c>
      <c r="AA121" s="36">
        <f t="shared" si="99"/>
        <v>0</v>
      </c>
      <c r="AC121" s="31">
        <f t="shared" si="100"/>
        <v>0</v>
      </c>
      <c r="AD121" s="37"/>
      <c r="AE121" s="33">
        <f t="shared" si="79"/>
        <v>0</v>
      </c>
      <c r="AF121" s="34">
        <f t="shared" si="65"/>
        <v>0</v>
      </c>
      <c r="AG121" s="38">
        <f t="shared" si="80"/>
        <v>0</v>
      </c>
      <c r="AH121" s="36">
        <f t="shared" si="101"/>
        <v>0</v>
      </c>
      <c r="AJ121" s="29">
        <f t="shared" si="102"/>
        <v>48884</v>
      </c>
      <c r="AL121" s="39">
        <f t="shared" si="103"/>
        <v>111</v>
      </c>
      <c r="AM121" s="31">
        <f t="shared" si="104"/>
        <v>0</v>
      </c>
      <c r="AN121" s="32"/>
      <c r="AO121" s="33">
        <f t="shared" si="81"/>
        <v>0</v>
      </c>
      <c r="AP121" s="34">
        <f t="shared" si="66"/>
        <v>0</v>
      </c>
      <c r="AQ121" s="35">
        <f t="shared" si="67"/>
        <v>0</v>
      </c>
      <c r="AR121" s="36">
        <f t="shared" si="105"/>
        <v>0</v>
      </c>
      <c r="AT121" s="31">
        <f t="shared" si="106"/>
        <v>0</v>
      </c>
      <c r="AU121" s="37"/>
      <c r="AV121" s="33">
        <f t="shared" si="82"/>
        <v>0</v>
      </c>
      <c r="AW121" s="34">
        <f t="shared" si="68"/>
        <v>0</v>
      </c>
      <c r="AX121" s="38">
        <f t="shared" si="83"/>
        <v>0</v>
      </c>
      <c r="AY121" s="36">
        <f t="shared" si="107"/>
        <v>0</v>
      </c>
      <c r="BA121" s="29">
        <f t="shared" si="108"/>
        <v>48884</v>
      </c>
      <c r="BC121" s="39">
        <f t="shared" si="109"/>
        <v>111</v>
      </c>
      <c r="BD121" s="31">
        <f t="shared" si="110"/>
        <v>0</v>
      </c>
      <c r="BE121" s="32"/>
      <c r="BF121" s="33">
        <f t="shared" si="84"/>
        <v>0</v>
      </c>
      <c r="BG121" s="34">
        <f t="shared" si="69"/>
        <v>0</v>
      </c>
      <c r="BH121" s="35">
        <f t="shared" si="70"/>
        <v>0</v>
      </c>
      <c r="BI121" s="36">
        <f t="shared" si="111"/>
        <v>0</v>
      </c>
      <c r="BK121" s="31">
        <f t="shared" si="112"/>
        <v>0</v>
      </c>
      <c r="BL121" s="37"/>
      <c r="BM121" s="33">
        <f t="shared" si="85"/>
        <v>0</v>
      </c>
      <c r="BN121" s="34">
        <f t="shared" si="71"/>
        <v>0</v>
      </c>
      <c r="BO121" s="38">
        <f t="shared" si="86"/>
        <v>0</v>
      </c>
      <c r="BP121" s="36">
        <f t="shared" si="113"/>
        <v>0</v>
      </c>
      <c r="BR121" s="29">
        <f t="shared" si="114"/>
        <v>48884</v>
      </c>
      <c r="BT121" s="39">
        <f t="shared" si="115"/>
        <v>111</v>
      </c>
      <c r="BU121" s="31">
        <f t="shared" si="116"/>
        <v>0</v>
      </c>
      <c r="BV121" s="32"/>
      <c r="BW121" s="33">
        <f t="shared" si="87"/>
        <v>0</v>
      </c>
      <c r="BX121" s="34">
        <f t="shared" si="72"/>
        <v>0</v>
      </c>
      <c r="BY121" s="35">
        <f t="shared" si="73"/>
        <v>0</v>
      </c>
      <c r="BZ121" s="36">
        <f t="shared" si="117"/>
        <v>0</v>
      </c>
      <c r="CB121" s="31">
        <f t="shared" si="118"/>
        <v>0</v>
      </c>
      <c r="CC121" s="37"/>
      <c r="CD121" s="33">
        <f t="shared" si="88"/>
        <v>0</v>
      </c>
      <c r="CE121" s="34">
        <f t="shared" si="74"/>
        <v>0</v>
      </c>
      <c r="CF121" s="38">
        <f t="shared" si="89"/>
        <v>0</v>
      </c>
      <c r="CG121" s="36">
        <f t="shared" si="119"/>
        <v>0</v>
      </c>
    </row>
    <row r="122" spans="2:85" ht="18.75" customHeight="1" x14ac:dyDescent="0.4">
      <c r="B122" s="29">
        <f t="shared" si="90"/>
        <v>48914</v>
      </c>
      <c r="D122" s="39">
        <f t="shared" si="91"/>
        <v>112</v>
      </c>
      <c r="E122" s="31">
        <f t="shared" si="92"/>
        <v>94656990</v>
      </c>
      <c r="F122" s="32"/>
      <c r="G122" s="33">
        <f t="shared" si="75"/>
        <v>265240</v>
      </c>
      <c r="H122" s="34">
        <f t="shared" si="60"/>
        <v>260310</v>
      </c>
      <c r="I122" s="35">
        <f t="shared" si="61"/>
        <v>525550</v>
      </c>
      <c r="J122" s="36">
        <f t="shared" si="93"/>
        <v>33253350</v>
      </c>
      <c r="L122" s="31">
        <f t="shared" si="94"/>
        <v>83000370</v>
      </c>
      <c r="M122" s="37"/>
      <c r="N122" s="33">
        <f t="shared" si="76"/>
        <v>333330</v>
      </c>
      <c r="O122" s="34">
        <f t="shared" si="62"/>
        <v>228250</v>
      </c>
      <c r="P122" s="38">
        <f t="shared" si="77"/>
        <v>561580</v>
      </c>
      <c r="Q122" s="36">
        <f t="shared" si="95"/>
        <v>31262000</v>
      </c>
      <c r="S122" s="29">
        <f t="shared" si="96"/>
        <v>48914</v>
      </c>
      <c r="U122" s="39">
        <f t="shared" si="97"/>
        <v>112</v>
      </c>
      <c r="V122" s="31">
        <f t="shared" si="98"/>
        <v>0</v>
      </c>
      <c r="W122" s="32"/>
      <c r="X122" s="33">
        <f t="shared" si="78"/>
        <v>0</v>
      </c>
      <c r="Y122" s="34">
        <f t="shared" si="63"/>
        <v>0</v>
      </c>
      <c r="Z122" s="35">
        <f t="shared" si="64"/>
        <v>0</v>
      </c>
      <c r="AA122" s="36">
        <f t="shared" si="99"/>
        <v>0</v>
      </c>
      <c r="AC122" s="31">
        <f t="shared" si="100"/>
        <v>0</v>
      </c>
      <c r="AD122" s="37"/>
      <c r="AE122" s="33">
        <f t="shared" si="79"/>
        <v>0</v>
      </c>
      <c r="AF122" s="34">
        <f t="shared" si="65"/>
        <v>0</v>
      </c>
      <c r="AG122" s="38">
        <f t="shared" si="80"/>
        <v>0</v>
      </c>
      <c r="AH122" s="36">
        <f t="shared" si="101"/>
        <v>0</v>
      </c>
      <c r="AJ122" s="29">
        <f t="shared" si="102"/>
        <v>48914</v>
      </c>
      <c r="AL122" s="39">
        <f t="shared" si="103"/>
        <v>112</v>
      </c>
      <c r="AM122" s="31">
        <f t="shared" si="104"/>
        <v>0</v>
      </c>
      <c r="AN122" s="32"/>
      <c r="AO122" s="33">
        <f t="shared" si="81"/>
        <v>0</v>
      </c>
      <c r="AP122" s="34">
        <f t="shared" si="66"/>
        <v>0</v>
      </c>
      <c r="AQ122" s="35">
        <f t="shared" si="67"/>
        <v>0</v>
      </c>
      <c r="AR122" s="36">
        <f t="shared" si="105"/>
        <v>0</v>
      </c>
      <c r="AT122" s="31">
        <f t="shared" si="106"/>
        <v>0</v>
      </c>
      <c r="AU122" s="37"/>
      <c r="AV122" s="33">
        <f t="shared" si="82"/>
        <v>0</v>
      </c>
      <c r="AW122" s="34">
        <f t="shared" si="68"/>
        <v>0</v>
      </c>
      <c r="AX122" s="38">
        <f t="shared" si="83"/>
        <v>0</v>
      </c>
      <c r="AY122" s="36">
        <f t="shared" si="107"/>
        <v>0</v>
      </c>
      <c r="BA122" s="29">
        <f t="shared" si="108"/>
        <v>48914</v>
      </c>
      <c r="BC122" s="39">
        <f t="shared" si="109"/>
        <v>112</v>
      </c>
      <c r="BD122" s="31">
        <f t="shared" si="110"/>
        <v>0</v>
      </c>
      <c r="BE122" s="32"/>
      <c r="BF122" s="33">
        <f t="shared" si="84"/>
        <v>0</v>
      </c>
      <c r="BG122" s="34">
        <f t="shared" si="69"/>
        <v>0</v>
      </c>
      <c r="BH122" s="35">
        <f t="shared" si="70"/>
        <v>0</v>
      </c>
      <c r="BI122" s="36">
        <f t="shared" si="111"/>
        <v>0</v>
      </c>
      <c r="BK122" s="31">
        <f t="shared" si="112"/>
        <v>0</v>
      </c>
      <c r="BL122" s="37"/>
      <c r="BM122" s="33">
        <f t="shared" si="85"/>
        <v>0</v>
      </c>
      <c r="BN122" s="34">
        <f t="shared" si="71"/>
        <v>0</v>
      </c>
      <c r="BO122" s="38">
        <f t="shared" si="86"/>
        <v>0</v>
      </c>
      <c r="BP122" s="36">
        <f t="shared" si="113"/>
        <v>0</v>
      </c>
      <c r="BR122" s="29">
        <f t="shared" si="114"/>
        <v>48914</v>
      </c>
      <c r="BT122" s="39">
        <f t="shared" si="115"/>
        <v>112</v>
      </c>
      <c r="BU122" s="31">
        <f t="shared" si="116"/>
        <v>0</v>
      </c>
      <c r="BV122" s="32"/>
      <c r="BW122" s="33">
        <f t="shared" si="87"/>
        <v>0</v>
      </c>
      <c r="BX122" s="34">
        <f t="shared" si="72"/>
        <v>0</v>
      </c>
      <c r="BY122" s="35">
        <f t="shared" si="73"/>
        <v>0</v>
      </c>
      <c r="BZ122" s="36">
        <f t="shared" si="117"/>
        <v>0</v>
      </c>
      <c r="CB122" s="31">
        <f t="shared" si="118"/>
        <v>0</v>
      </c>
      <c r="CC122" s="37"/>
      <c r="CD122" s="33">
        <f t="shared" si="88"/>
        <v>0</v>
      </c>
      <c r="CE122" s="34">
        <f t="shared" si="74"/>
        <v>0</v>
      </c>
      <c r="CF122" s="38">
        <f t="shared" si="89"/>
        <v>0</v>
      </c>
      <c r="CG122" s="36">
        <f t="shared" si="119"/>
        <v>0</v>
      </c>
    </row>
    <row r="123" spans="2:85" ht="18.75" customHeight="1" x14ac:dyDescent="0.4">
      <c r="B123" s="29">
        <f t="shared" si="90"/>
        <v>48945</v>
      </c>
      <c r="D123" s="39">
        <f t="shared" si="91"/>
        <v>113</v>
      </c>
      <c r="E123" s="31">
        <f t="shared" si="92"/>
        <v>94391750</v>
      </c>
      <c r="F123" s="32"/>
      <c r="G123" s="33">
        <f t="shared" si="75"/>
        <v>265970</v>
      </c>
      <c r="H123" s="34">
        <f t="shared" si="60"/>
        <v>259580</v>
      </c>
      <c r="I123" s="35">
        <f t="shared" si="61"/>
        <v>525550</v>
      </c>
      <c r="J123" s="36">
        <f t="shared" si="93"/>
        <v>33512930</v>
      </c>
      <c r="L123" s="31">
        <f t="shared" si="94"/>
        <v>82667040</v>
      </c>
      <c r="M123" s="37"/>
      <c r="N123" s="33">
        <f t="shared" si="76"/>
        <v>333330</v>
      </c>
      <c r="O123" s="34">
        <f t="shared" si="62"/>
        <v>227330</v>
      </c>
      <c r="P123" s="38">
        <f t="shared" si="77"/>
        <v>560660</v>
      </c>
      <c r="Q123" s="36">
        <f t="shared" si="95"/>
        <v>31489330</v>
      </c>
      <c r="S123" s="29">
        <f t="shared" si="96"/>
        <v>48945</v>
      </c>
      <c r="U123" s="39">
        <f t="shared" si="97"/>
        <v>113</v>
      </c>
      <c r="V123" s="31">
        <f t="shared" si="98"/>
        <v>0</v>
      </c>
      <c r="W123" s="32"/>
      <c r="X123" s="33">
        <f t="shared" si="78"/>
        <v>0</v>
      </c>
      <c r="Y123" s="34">
        <f t="shared" si="63"/>
        <v>0</v>
      </c>
      <c r="Z123" s="35">
        <f t="shared" si="64"/>
        <v>0</v>
      </c>
      <c r="AA123" s="36">
        <f t="shared" si="99"/>
        <v>0</v>
      </c>
      <c r="AC123" s="31">
        <f t="shared" si="100"/>
        <v>0</v>
      </c>
      <c r="AD123" s="37"/>
      <c r="AE123" s="33">
        <f t="shared" si="79"/>
        <v>0</v>
      </c>
      <c r="AF123" s="34">
        <f t="shared" si="65"/>
        <v>0</v>
      </c>
      <c r="AG123" s="38">
        <f t="shared" si="80"/>
        <v>0</v>
      </c>
      <c r="AH123" s="36">
        <f t="shared" si="101"/>
        <v>0</v>
      </c>
      <c r="AJ123" s="29">
        <f t="shared" si="102"/>
        <v>48945</v>
      </c>
      <c r="AL123" s="39">
        <f t="shared" si="103"/>
        <v>113</v>
      </c>
      <c r="AM123" s="31">
        <f t="shared" si="104"/>
        <v>0</v>
      </c>
      <c r="AN123" s="32"/>
      <c r="AO123" s="33">
        <f t="shared" si="81"/>
        <v>0</v>
      </c>
      <c r="AP123" s="34">
        <f t="shared" si="66"/>
        <v>0</v>
      </c>
      <c r="AQ123" s="35">
        <f t="shared" si="67"/>
        <v>0</v>
      </c>
      <c r="AR123" s="36">
        <f t="shared" si="105"/>
        <v>0</v>
      </c>
      <c r="AT123" s="31">
        <f t="shared" si="106"/>
        <v>0</v>
      </c>
      <c r="AU123" s="37"/>
      <c r="AV123" s="33">
        <f t="shared" si="82"/>
        <v>0</v>
      </c>
      <c r="AW123" s="34">
        <f t="shared" si="68"/>
        <v>0</v>
      </c>
      <c r="AX123" s="38">
        <f t="shared" si="83"/>
        <v>0</v>
      </c>
      <c r="AY123" s="36">
        <f t="shared" si="107"/>
        <v>0</v>
      </c>
      <c r="BA123" s="29">
        <f t="shared" si="108"/>
        <v>48945</v>
      </c>
      <c r="BC123" s="39">
        <f t="shared" si="109"/>
        <v>113</v>
      </c>
      <c r="BD123" s="31">
        <f t="shared" si="110"/>
        <v>0</v>
      </c>
      <c r="BE123" s="32"/>
      <c r="BF123" s="33">
        <f t="shared" si="84"/>
        <v>0</v>
      </c>
      <c r="BG123" s="34">
        <f t="shared" si="69"/>
        <v>0</v>
      </c>
      <c r="BH123" s="35">
        <f t="shared" si="70"/>
        <v>0</v>
      </c>
      <c r="BI123" s="36">
        <f t="shared" si="111"/>
        <v>0</v>
      </c>
      <c r="BK123" s="31">
        <f t="shared" si="112"/>
        <v>0</v>
      </c>
      <c r="BL123" s="37"/>
      <c r="BM123" s="33">
        <f t="shared" si="85"/>
        <v>0</v>
      </c>
      <c r="BN123" s="34">
        <f t="shared" si="71"/>
        <v>0</v>
      </c>
      <c r="BO123" s="38">
        <f t="shared" si="86"/>
        <v>0</v>
      </c>
      <c r="BP123" s="36">
        <f t="shared" si="113"/>
        <v>0</v>
      </c>
      <c r="BR123" s="29">
        <f t="shared" si="114"/>
        <v>48945</v>
      </c>
      <c r="BT123" s="39">
        <f t="shared" si="115"/>
        <v>113</v>
      </c>
      <c r="BU123" s="31">
        <f t="shared" si="116"/>
        <v>0</v>
      </c>
      <c r="BV123" s="32"/>
      <c r="BW123" s="33">
        <f t="shared" si="87"/>
        <v>0</v>
      </c>
      <c r="BX123" s="34">
        <f t="shared" si="72"/>
        <v>0</v>
      </c>
      <c r="BY123" s="35">
        <f t="shared" si="73"/>
        <v>0</v>
      </c>
      <c r="BZ123" s="36">
        <f t="shared" si="117"/>
        <v>0</v>
      </c>
      <c r="CB123" s="31">
        <f t="shared" si="118"/>
        <v>0</v>
      </c>
      <c r="CC123" s="37"/>
      <c r="CD123" s="33">
        <f t="shared" si="88"/>
        <v>0</v>
      </c>
      <c r="CE123" s="34">
        <f t="shared" si="74"/>
        <v>0</v>
      </c>
      <c r="CF123" s="38">
        <f t="shared" si="89"/>
        <v>0</v>
      </c>
      <c r="CG123" s="36">
        <f t="shared" si="119"/>
        <v>0</v>
      </c>
    </row>
    <row r="124" spans="2:85" ht="18.75" customHeight="1" x14ac:dyDescent="0.4">
      <c r="B124" s="29">
        <f t="shared" si="90"/>
        <v>48976</v>
      </c>
      <c r="D124" s="39">
        <f t="shared" si="91"/>
        <v>114</v>
      </c>
      <c r="E124" s="31">
        <f t="shared" si="92"/>
        <v>94125780</v>
      </c>
      <c r="F124" s="32"/>
      <c r="G124" s="33">
        <f t="shared" si="75"/>
        <v>266700</v>
      </c>
      <c r="H124" s="34">
        <f t="shared" si="60"/>
        <v>258850</v>
      </c>
      <c r="I124" s="35">
        <f t="shared" si="61"/>
        <v>525550</v>
      </c>
      <c r="J124" s="36">
        <f t="shared" si="93"/>
        <v>33771780</v>
      </c>
      <c r="L124" s="31">
        <f t="shared" si="94"/>
        <v>82333710</v>
      </c>
      <c r="M124" s="37"/>
      <c r="N124" s="33">
        <f t="shared" si="76"/>
        <v>333330</v>
      </c>
      <c r="O124" s="34">
        <f t="shared" si="62"/>
        <v>226420</v>
      </c>
      <c r="P124" s="38">
        <f t="shared" si="77"/>
        <v>559750</v>
      </c>
      <c r="Q124" s="36">
        <f t="shared" si="95"/>
        <v>31715750</v>
      </c>
      <c r="S124" s="29">
        <f t="shared" si="96"/>
        <v>48976</v>
      </c>
      <c r="U124" s="39">
        <f t="shared" si="97"/>
        <v>114</v>
      </c>
      <c r="V124" s="31">
        <f t="shared" si="98"/>
        <v>0</v>
      </c>
      <c r="W124" s="32"/>
      <c r="X124" s="33">
        <f t="shared" si="78"/>
        <v>0</v>
      </c>
      <c r="Y124" s="34">
        <f t="shared" si="63"/>
        <v>0</v>
      </c>
      <c r="Z124" s="35">
        <f t="shared" si="64"/>
        <v>0</v>
      </c>
      <c r="AA124" s="36">
        <f t="shared" si="99"/>
        <v>0</v>
      </c>
      <c r="AC124" s="31">
        <f t="shared" si="100"/>
        <v>0</v>
      </c>
      <c r="AD124" s="37"/>
      <c r="AE124" s="33">
        <f t="shared" si="79"/>
        <v>0</v>
      </c>
      <c r="AF124" s="34">
        <f t="shared" si="65"/>
        <v>0</v>
      </c>
      <c r="AG124" s="38">
        <f t="shared" si="80"/>
        <v>0</v>
      </c>
      <c r="AH124" s="36">
        <f t="shared" si="101"/>
        <v>0</v>
      </c>
      <c r="AJ124" s="29">
        <f t="shared" si="102"/>
        <v>48976</v>
      </c>
      <c r="AL124" s="39">
        <f t="shared" si="103"/>
        <v>114</v>
      </c>
      <c r="AM124" s="31">
        <f t="shared" si="104"/>
        <v>0</v>
      </c>
      <c r="AN124" s="32"/>
      <c r="AO124" s="33">
        <f t="shared" si="81"/>
        <v>0</v>
      </c>
      <c r="AP124" s="34">
        <f t="shared" si="66"/>
        <v>0</v>
      </c>
      <c r="AQ124" s="35">
        <f t="shared" si="67"/>
        <v>0</v>
      </c>
      <c r="AR124" s="36">
        <f t="shared" si="105"/>
        <v>0</v>
      </c>
      <c r="AT124" s="31">
        <f t="shared" si="106"/>
        <v>0</v>
      </c>
      <c r="AU124" s="37"/>
      <c r="AV124" s="33">
        <f t="shared" si="82"/>
        <v>0</v>
      </c>
      <c r="AW124" s="34">
        <f t="shared" si="68"/>
        <v>0</v>
      </c>
      <c r="AX124" s="38">
        <f t="shared" si="83"/>
        <v>0</v>
      </c>
      <c r="AY124" s="36">
        <f t="shared" si="107"/>
        <v>0</v>
      </c>
      <c r="BA124" s="29">
        <f t="shared" si="108"/>
        <v>48976</v>
      </c>
      <c r="BC124" s="39">
        <f t="shared" si="109"/>
        <v>114</v>
      </c>
      <c r="BD124" s="31">
        <f t="shared" si="110"/>
        <v>0</v>
      </c>
      <c r="BE124" s="32"/>
      <c r="BF124" s="33">
        <f t="shared" si="84"/>
        <v>0</v>
      </c>
      <c r="BG124" s="34">
        <f t="shared" si="69"/>
        <v>0</v>
      </c>
      <c r="BH124" s="35">
        <f t="shared" si="70"/>
        <v>0</v>
      </c>
      <c r="BI124" s="36">
        <f t="shared" si="111"/>
        <v>0</v>
      </c>
      <c r="BK124" s="31">
        <f t="shared" si="112"/>
        <v>0</v>
      </c>
      <c r="BL124" s="37"/>
      <c r="BM124" s="33">
        <f t="shared" si="85"/>
        <v>0</v>
      </c>
      <c r="BN124" s="34">
        <f t="shared" si="71"/>
        <v>0</v>
      </c>
      <c r="BO124" s="38">
        <f t="shared" si="86"/>
        <v>0</v>
      </c>
      <c r="BP124" s="36">
        <f t="shared" si="113"/>
        <v>0</v>
      </c>
      <c r="BR124" s="29">
        <f t="shared" si="114"/>
        <v>48976</v>
      </c>
      <c r="BT124" s="39">
        <f t="shared" si="115"/>
        <v>114</v>
      </c>
      <c r="BU124" s="31">
        <f t="shared" si="116"/>
        <v>0</v>
      </c>
      <c r="BV124" s="32"/>
      <c r="BW124" s="33">
        <f t="shared" si="87"/>
        <v>0</v>
      </c>
      <c r="BX124" s="34">
        <f t="shared" si="72"/>
        <v>0</v>
      </c>
      <c r="BY124" s="35">
        <f t="shared" si="73"/>
        <v>0</v>
      </c>
      <c r="BZ124" s="36">
        <f t="shared" si="117"/>
        <v>0</v>
      </c>
      <c r="CB124" s="31">
        <f t="shared" si="118"/>
        <v>0</v>
      </c>
      <c r="CC124" s="37"/>
      <c r="CD124" s="33">
        <f t="shared" si="88"/>
        <v>0</v>
      </c>
      <c r="CE124" s="34">
        <f t="shared" si="74"/>
        <v>0</v>
      </c>
      <c r="CF124" s="38">
        <f t="shared" si="89"/>
        <v>0</v>
      </c>
      <c r="CG124" s="36">
        <f t="shared" si="119"/>
        <v>0</v>
      </c>
    </row>
    <row r="125" spans="2:85" ht="18.75" customHeight="1" x14ac:dyDescent="0.4">
      <c r="B125" s="29">
        <f t="shared" si="90"/>
        <v>49004</v>
      </c>
      <c r="D125" s="39">
        <f t="shared" si="91"/>
        <v>115</v>
      </c>
      <c r="E125" s="31">
        <f t="shared" si="92"/>
        <v>93859080</v>
      </c>
      <c r="F125" s="32"/>
      <c r="G125" s="33">
        <f t="shared" si="75"/>
        <v>267440</v>
      </c>
      <c r="H125" s="34">
        <f t="shared" si="60"/>
        <v>258110</v>
      </c>
      <c r="I125" s="35">
        <f t="shared" si="61"/>
        <v>525550</v>
      </c>
      <c r="J125" s="36">
        <f t="shared" si="93"/>
        <v>34029890</v>
      </c>
      <c r="L125" s="31">
        <f t="shared" si="94"/>
        <v>82000380</v>
      </c>
      <c r="M125" s="37"/>
      <c r="N125" s="33">
        <f t="shared" si="76"/>
        <v>333330</v>
      </c>
      <c r="O125" s="34">
        <f t="shared" si="62"/>
        <v>225500</v>
      </c>
      <c r="P125" s="38">
        <f t="shared" si="77"/>
        <v>558830</v>
      </c>
      <c r="Q125" s="36">
        <f t="shared" si="95"/>
        <v>31941250</v>
      </c>
      <c r="S125" s="29">
        <f t="shared" si="96"/>
        <v>49004</v>
      </c>
      <c r="U125" s="39">
        <f t="shared" si="97"/>
        <v>115</v>
      </c>
      <c r="V125" s="31">
        <f t="shared" si="98"/>
        <v>0</v>
      </c>
      <c r="W125" s="32"/>
      <c r="X125" s="33">
        <f t="shared" si="78"/>
        <v>0</v>
      </c>
      <c r="Y125" s="34">
        <f t="shared" si="63"/>
        <v>0</v>
      </c>
      <c r="Z125" s="35">
        <f t="shared" si="64"/>
        <v>0</v>
      </c>
      <c r="AA125" s="36">
        <f t="shared" si="99"/>
        <v>0</v>
      </c>
      <c r="AC125" s="31">
        <f t="shared" si="100"/>
        <v>0</v>
      </c>
      <c r="AD125" s="37"/>
      <c r="AE125" s="33">
        <f t="shared" si="79"/>
        <v>0</v>
      </c>
      <c r="AF125" s="34">
        <f t="shared" si="65"/>
        <v>0</v>
      </c>
      <c r="AG125" s="38">
        <f t="shared" si="80"/>
        <v>0</v>
      </c>
      <c r="AH125" s="36">
        <f t="shared" si="101"/>
        <v>0</v>
      </c>
      <c r="AJ125" s="29">
        <f t="shared" si="102"/>
        <v>49004</v>
      </c>
      <c r="AL125" s="39">
        <f t="shared" si="103"/>
        <v>115</v>
      </c>
      <c r="AM125" s="31">
        <f t="shared" si="104"/>
        <v>0</v>
      </c>
      <c r="AN125" s="32"/>
      <c r="AO125" s="33">
        <f t="shared" si="81"/>
        <v>0</v>
      </c>
      <c r="AP125" s="34">
        <f t="shared" si="66"/>
        <v>0</v>
      </c>
      <c r="AQ125" s="35">
        <f t="shared" si="67"/>
        <v>0</v>
      </c>
      <c r="AR125" s="36">
        <f t="shared" si="105"/>
        <v>0</v>
      </c>
      <c r="AT125" s="31">
        <f t="shared" si="106"/>
        <v>0</v>
      </c>
      <c r="AU125" s="37"/>
      <c r="AV125" s="33">
        <f t="shared" si="82"/>
        <v>0</v>
      </c>
      <c r="AW125" s="34">
        <f t="shared" si="68"/>
        <v>0</v>
      </c>
      <c r="AX125" s="38">
        <f t="shared" si="83"/>
        <v>0</v>
      </c>
      <c r="AY125" s="36">
        <f t="shared" si="107"/>
        <v>0</v>
      </c>
      <c r="BA125" s="29">
        <f t="shared" si="108"/>
        <v>49004</v>
      </c>
      <c r="BC125" s="39">
        <f t="shared" si="109"/>
        <v>115</v>
      </c>
      <c r="BD125" s="31">
        <f t="shared" si="110"/>
        <v>0</v>
      </c>
      <c r="BE125" s="32"/>
      <c r="BF125" s="33">
        <f t="shared" si="84"/>
        <v>0</v>
      </c>
      <c r="BG125" s="34">
        <f t="shared" si="69"/>
        <v>0</v>
      </c>
      <c r="BH125" s="35">
        <f t="shared" si="70"/>
        <v>0</v>
      </c>
      <c r="BI125" s="36">
        <f t="shared" si="111"/>
        <v>0</v>
      </c>
      <c r="BK125" s="31">
        <f t="shared" si="112"/>
        <v>0</v>
      </c>
      <c r="BL125" s="37"/>
      <c r="BM125" s="33">
        <f t="shared" si="85"/>
        <v>0</v>
      </c>
      <c r="BN125" s="34">
        <f t="shared" si="71"/>
        <v>0</v>
      </c>
      <c r="BO125" s="38">
        <f t="shared" si="86"/>
        <v>0</v>
      </c>
      <c r="BP125" s="36">
        <f t="shared" si="113"/>
        <v>0</v>
      </c>
      <c r="BR125" s="29">
        <f t="shared" si="114"/>
        <v>49004</v>
      </c>
      <c r="BT125" s="39">
        <f t="shared" si="115"/>
        <v>115</v>
      </c>
      <c r="BU125" s="31">
        <f t="shared" si="116"/>
        <v>0</v>
      </c>
      <c r="BV125" s="32"/>
      <c r="BW125" s="33">
        <f t="shared" si="87"/>
        <v>0</v>
      </c>
      <c r="BX125" s="34">
        <f t="shared" si="72"/>
        <v>0</v>
      </c>
      <c r="BY125" s="35">
        <f t="shared" si="73"/>
        <v>0</v>
      </c>
      <c r="BZ125" s="36">
        <f t="shared" si="117"/>
        <v>0</v>
      </c>
      <c r="CB125" s="31">
        <f t="shared" si="118"/>
        <v>0</v>
      </c>
      <c r="CC125" s="37"/>
      <c r="CD125" s="33">
        <f t="shared" si="88"/>
        <v>0</v>
      </c>
      <c r="CE125" s="34">
        <f t="shared" si="74"/>
        <v>0</v>
      </c>
      <c r="CF125" s="38">
        <f t="shared" si="89"/>
        <v>0</v>
      </c>
      <c r="CG125" s="36">
        <f t="shared" si="119"/>
        <v>0</v>
      </c>
    </row>
    <row r="126" spans="2:85" ht="18.75" customHeight="1" x14ac:dyDescent="0.4">
      <c r="B126" s="29">
        <f t="shared" si="90"/>
        <v>49035</v>
      </c>
      <c r="D126" s="39">
        <f t="shared" si="91"/>
        <v>116</v>
      </c>
      <c r="E126" s="31">
        <f t="shared" si="92"/>
        <v>93591640</v>
      </c>
      <c r="F126" s="32"/>
      <c r="G126" s="33">
        <f t="shared" si="75"/>
        <v>268170</v>
      </c>
      <c r="H126" s="34">
        <f t="shared" si="60"/>
        <v>257380</v>
      </c>
      <c r="I126" s="35">
        <f t="shared" si="61"/>
        <v>525550</v>
      </c>
      <c r="J126" s="36">
        <f t="shared" si="93"/>
        <v>34287270</v>
      </c>
      <c r="L126" s="31">
        <f t="shared" si="94"/>
        <v>81667050</v>
      </c>
      <c r="M126" s="37"/>
      <c r="N126" s="33">
        <f t="shared" si="76"/>
        <v>333330</v>
      </c>
      <c r="O126" s="34">
        <f t="shared" si="62"/>
        <v>224580</v>
      </c>
      <c r="P126" s="38">
        <f t="shared" si="77"/>
        <v>557910</v>
      </c>
      <c r="Q126" s="36">
        <f t="shared" si="95"/>
        <v>32165830</v>
      </c>
      <c r="S126" s="29">
        <f t="shared" si="96"/>
        <v>49035</v>
      </c>
      <c r="U126" s="39">
        <f t="shared" si="97"/>
        <v>116</v>
      </c>
      <c r="V126" s="31">
        <f t="shared" si="98"/>
        <v>0</v>
      </c>
      <c r="W126" s="32"/>
      <c r="X126" s="33">
        <f t="shared" si="78"/>
        <v>0</v>
      </c>
      <c r="Y126" s="34">
        <f t="shared" si="63"/>
        <v>0</v>
      </c>
      <c r="Z126" s="35">
        <f t="shared" si="64"/>
        <v>0</v>
      </c>
      <c r="AA126" s="36">
        <f t="shared" si="99"/>
        <v>0</v>
      </c>
      <c r="AC126" s="31">
        <f t="shared" si="100"/>
        <v>0</v>
      </c>
      <c r="AD126" s="37"/>
      <c r="AE126" s="33">
        <f t="shared" si="79"/>
        <v>0</v>
      </c>
      <c r="AF126" s="34">
        <f t="shared" si="65"/>
        <v>0</v>
      </c>
      <c r="AG126" s="38">
        <f t="shared" si="80"/>
        <v>0</v>
      </c>
      <c r="AH126" s="36">
        <f t="shared" si="101"/>
        <v>0</v>
      </c>
      <c r="AJ126" s="29">
        <f t="shared" si="102"/>
        <v>49035</v>
      </c>
      <c r="AL126" s="39">
        <f t="shared" si="103"/>
        <v>116</v>
      </c>
      <c r="AM126" s="31">
        <f t="shared" si="104"/>
        <v>0</v>
      </c>
      <c r="AN126" s="32"/>
      <c r="AO126" s="33">
        <f t="shared" si="81"/>
        <v>0</v>
      </c>
      <c r="AP126" s="34">
        <f t="shared" si="66"/>
        <v>0</v>
      </c>
      <c r="AQ126" s="35">
        <f t="shared" si="67"/>
        <v>0</v>
      </c>
      <c r="AR126" s="36">
        <f t="shared" si="105"/>
        <v>0</v>
      </c>
      <c r="AT126" s="31">
        <f t="shared" si="106"/>
        <v>0</v>
      </c>
      <c r="AU126" s="37"/>
      <c r="AV126" s="33">
        <f t="shared" si="82"/>
        <v>0</v>
      </c>
      <c r="AW126" s="34">
        <f t="shared" si="68"/>
        <v>0</v>
      </c>
      <c r="AX126" s="38">
        <f t="shared" si="83"/>
        <v>0</v>
      </c>
      <c r="AY126" s="36">
        <f t="shared" si="107"/>
        <v>0</v>
      </c>
      <c r="BA126" s="29">
        <f t="shared" si="108"/>
        <v>49035</v>
      </c>
      <c r="BC126" s="39">
        <f t="shared" si="109"/>
        <v>116</v>
      </c>
      <c r="BD126" s="31">
        <f t="shared" si="110"/>
        <v>0</v>
      </c>
      <c r="BE126" s="32"/>
      <c r="BF126" s="33">
        <f t="shared" si="84"/>
        <v>0</v>
      </c>
      <c r="BG126" s="34">
        <f t="shared" si="69"/>
        <v>0</v>
      </c>
      <c r="BH126" s="35">
        <f t="shared" si="70"/>
        <v>0</v>
      </c>
      <c r="BI126" s="36">
        <f t="shared" si="111"/>
        <v>0</v>
      </c>
      <c r="BK126" s="31">
        <f t="shared" si="112"/>
        <v>0</v>
      </c>
      <c r="BL126" s="37"/>
      <c r="BM126" s="33">
        <f t="shared" si="85"/>
        <v>0</v>
      </c>
      <c r="BN126" s="34">
        <f t="shared" si="71"/>
        <v>0</v>
      </c>
      <c r="BO126" s="38">
        <f t="shared" si="86"/>
        <v>0</v>
      </c>
      <c r="BP126" s="36">
        <f t="shared" si="113"/>
        <v>0</v>
      </c>
      <c r="BR126" s="29">
        <f t="shared" si="114"/>
        <v>49035</v>
      </c>
      <c r="BT126" s="39">
        <f t="shared" si="115"/>
        <v>116</v>
      </c>
      <c r="BU126" s="31">
        <f t="shared" si="116"/>
        <v>0</v>
      </c>
      <c r="BV126" s="32"/>
      <c r="BW126" s="33">
        <f t="shared" si="87"/>
        <v>0</v>
      </c>
      <c r="BX126" s="34">
        <f t="shared" si="72"/>
        <v>0</v>
      </c>
      <c r="BY126" s="35">
        <f t="shared" si="73"/>
        <v>0</v>
      </c>
      <c r="BZ126" s="36">
        <f t="shared" si="117"/>
        <v>0</v>
      </c>
      <c r="CB126" s="31">
        <f t="shared" si="118"/>
        <v>0</v>
      </c>
      <c r="CC126" s="37"/>
      <c r="CD126" s="33">
        <f t="shared" si="88"/>
        <v>0</v>
      </c>
      <c r="CE126" s="34">
        <f t="shared" si="74"/>
        <v>0</v>
      </c>
      <c r="CF126" s="38">
        <f t="shared" si="89"/>
        <v>0</v>
      </c>
      <c r="CG126" s="36">
        <f t="shared" si="119"/>
        <v>0</v>
      </c>
    </row>
    <row r="127" spans="2:85" ht="18.75" customHeight="1" x14ac:dyDescent="0.4">
      <c r="B127" s="29">
        <f t="shared" si="90"/>
        <v>49065</v>
      </c>
      <c r="D127" s="39">
        <f t="shared" si="91"/>
        <v>117</v>
      </c>
      <c r="E127" s="31">
        <f t="shared" si="92"/>
        <v>93323470</v>
      </c>
      <c r="F127" s="32"/>
      <c r="G127" s="33">
        <f t="shared" si="75"/>
        <v>268910</v>
      </c>
      <c r="H127" s="34">
        <f t="shared" si="60"/>
        <v>256640</v>
      </c>
      <c r="I127" s="35">
        <f t="shared" si="61"/>
        <v>525550</v>
      </c>
      <c r="J127" s="36">
        <f t="shared" si="93"/>
        <v>34543910</v>
      </c>
      <c r="L127" s="31">
        <f t="shared" si="94"/>
        <v>81333720</v>
      </c>
      <c r="M127" s="37"/>
      <c r="N127" s="33">
        <f t="shared" si="76"/>
        <v>333330</v>
      </c>
      <c r="O127" s="34">
        <f t="shared" si="62"/>
        <v>223670</v>
      </c>
      <c r="P127" s="38">
        <f t="shared" si="77"/>
        <v>557000</v>
      </c>
      <c r="Q127" s="36">
        <f t="shared" si="95"/>
        <v>32389500</v>
      </c>
      <c r="S127" s="29">
        <f t="shared" si="96"/>
        <v>49065</v>
      </c>
      <c r="U127" s="39">
        <f t="shared" si="97"/>
        <v>117</v>
      </c>
      <c r="V127" s="31">
        <f t="shared" si="98"/>
        <v>0</v>
      </c>
      <c r="W127" s="32"/>
      <c r="X127" s="33">
        <f t="shared" si="78"/>
        <v>0</v>
      </c>
      <c r="Y127" s="34">
        <f t="shared" si="63"/>
        <v>0</v>
      </c>
      <c r="Z127" s="35">
        <f t="shared" si="64"/>
        <v>0</v>
      </c>
      <c r="AA127" s="36">
        <f t="shared" si="99"/>
        <v>0</v>
      </c>
      <c r="AC127" s="31">
        <f t="shared" si="100"/>
        <v>0</v>
      </c>
      <c r="AD127" s="37"/>
      <c r="AE127" s="33">
        <f t="shared" si="79"/>
        <v>0</v>
      </c>
      <c r="AF127" s="34">
        <f t="shared" si="65"/>
        <v>0</v>
      </c>
      <c r="AG127" s="38">
        <f t="shared" si="80"/>
        <v>0</v>
      </c>
      <c r="AH127" s="36">
        <f t="shared" si="101"/>
        <v>0</v>
      </c>
      <c r="AJ127" s="29">
        <f t="shared" si="102"/>
        <v>49065</v>
      </c>
      <c r="AL127" s="39">
        <f t="shared" si="103"/>
        <v>117</v>
      </c>
      <c r="AM127" s="31">
        <f t="shared" si="104"/>
        <v>0</v>
      </c>
      <c r="AN127" s="32"/>
      <c r="AO127" s="33">
        <f t="shared" si="81"/>
        <v>0</v>
      </c>
      <c r="AP127" s="34">
        <f t="shared" si="66"/>
        <v>0</v>
      </c>
      <c r="AQ127" s="35">
        <f t="shared" si="67"/>
        <v>0</v>
      </c>
      <c r="AR127" s="36">
        <f t="shared" si="105"/>
        <v>0</v>
      </c>
      <c r="AT127" s="31">
        <f t="shared" si="106"/>
        <v>0</v>
      </c>
      <c r="AU127" s="37"/>
      <c r="AV127" s="33">
        <f t="shared" si="82"/>
        <v>0</v>
      </c>
      <c r="AW127" s="34">
        <f t="shared" si="68"/>
        <v>0</v>
      </c>
      <c r="AX127" s="38">
        <f t="shared" si="83"/>
        <v>0</v>
      </c>
      <c r="AY127" s="36">
        <f t="shared" si="107"/>
        <v>0</v>
      </c>
      <c r="BA127" s="29">
        <f t="shared" si="108"/>
        <v>49065</v>
      </c>
      <c r="BC127" s="39">
        <f t="shared" si="109"/>
        <v>117</v>
      </c>
      <c r="BD127" s="31">
        <f t="shared" si="110"/>
        <v>0</v>
      </c>
      <c r="BE127" s="32"/>
      <c r="BF127" s="33">
        <f t="shared" si="84"/>
        <v>0</v>
      </c>
      <c r="BG127" s="34">
        <f t="shared" si="69"/>
        <v>0</v>
      </c>
      <c r="BH127" s="35">
        <f t="shared" si="70"/>
        <v>0</v>
      </c>
      <c r="BI127" s="36">
        <f t="shared" si="111"/>
        <v>0</v>
      </c>
      <c r="BK127" s="31">
        <f t="shared" si="112"/>
        <v>0</v>
      </c>
      <c r="BL127" s="37"/>
      <c r="BM127" s="33">
        <f t="shared" si="85"/>
        <v>0</v>
      </c>
      <c r="BN127" s="34">
        <f t="shared" si="71"/>
        <v>0</v>
      </c>
      <c r="BO127" s="38">
        <f t="shared" si="86"/>
        <v>0</v>
      </c>
      <c r="BP127" s="36">
        <f t="shared" si="113"/>
        <v>0</v>
      </c>
      <c r="BR127" s="29">
        <f t="shared" si="114"/>
        <v>49065</v>
      </c>
      <c r="BT127" s="39">
        <f t="shared" si="115"/>
        <v>117</v>
      </c>
      <c r="BU127" s="31">
        <f t="shared" si="116"/>
        <v>0</v>
      </c>
      <c r="BV127" s="32"/>
      <c r="BW127" s="33">
        <f t="shared" si="87"/>
        <v>0</v>
      </c>
      <c r="BX127" s="34">
        <f t="shared" si="72"/>
        <v>0</v>
      </c>
      <c r="BY127" s="35">
        <f t="shared" si="73"/>
        <v>0</v>
      </c>
      <c r="BZ127" s="36">
        <f t="shared" si="117"/>
        <v>0</v>
      </c>
      <c r="CB127" s="31">
        <f t="shared" si="118"/>
        <v>0</v>
      </c>
      <c r="CC127" s="37"/>
      <c r="CD127" s="33">
        <f t="shared" si="88"/>
        <v>0</v>
      </c>
      <c r="CE127" s="34">
        <f t="shared" si="74"/>
        <v>0</v>
      </c>
      <c r="CF127" s="38">
        <f t="shared" si="89"/>
        <v>0</v>
      </c>
      <c r="CG127" s="36">
        <f t="shared" si="119"/>
        <v>0</v>
      </c>
    </row>
    <row r="128" spans="2:85" ht="18.75" customHeight="1" x14ac:dyDescent="0.4">
      <c r="B128" s="29">
        <f t="shared" si="90"/>
        <v>49096</v>
      </c>
      <c r="D128" s="39">
        <f t="shared" si="91"/>
        <v>118</v>
      </c>
      <c r="E128" s="31">
        <f t="shared" si="92"/>
        <v>93054560</v>
      </c>
      <c r="F128" s="32"/>
      <c r="G128" s="33">
        <f t="shared" si="75"/>
        <v>269650</v>
      </c>
      <c r="H128" s="34">
        <f t="shared" si="60"/>
        <v>255900</v>
      </c>
      <c r="I128" s="35">
        <f t="shared" si="61"/>
        <v>525550</v>
      </c>
      <c r="J128" s="36">
        <f t="shared" si="93"/>
        <v>34799810</v>
      </c>
      <c r="L128" s="31">
        <f t="shared" si="94"/>
        <v>81000390</v>
      </c>
      <c r="M128" s="37"/>
      <c r="N128" s="33">
        <f t="shared" si="76"/>
        <v>333330</v>
      </c>
      <c r="O128" s="34">
        <f t="shared" si="62"/>
        <v>222750</v>
      </c>
      <c r="P128" s="38">
        <f t="shared" si="77"/>
        <v>556080</v>
      </c>
      <c r="Q128" s="36">
        <f t="shared" si="95"/>
        <v>32612250</v>
      </c>
      <c r="S128" s="29">
        <f t="shared" si="96"/>
        <v>49096</v>
      </c>
      <c r="U128" s="39">
        <f t="shared" si="97"/>
        <v>118</v>
      </c>
      <c r="V128" s="31">
        <f t="shared" si="98"/>
        <v>0</v>
      </c>
      <c r="W128" s="32"/>
      <c r="X128" s="33">
        <f t="shared" si="78"/>
        <v>0</v>
      </c>
      <c r="Y128" s="34">
        <f t="shared" si="63"/>
        <v>0</v>
      </c>
      <c r="Z128" s="35">
        <f t="shared" si="64"/>
        <v>0</v>
      </c>
      <c r="AA128" s="36">
        <f t="shared" si="99"/>
        <v>0</v>
      </c>
      <c r="AC128" s="31">
        <f t="shared" si="100"/>
        <v>0</v>
      </c>
      <c r="AD128" s="37"/>
      <c r="AE128" s="33">
        <f t="shared" si="79"/>
        <v>0</v>
      </c>
      <c r="AF128" s="34">
        <f t="shared" si="65"/>
        <v>0</v>
      </c>
      <c r="AG128" s="38">
        <f t="shared" si="80"/>
        <v>0</v>
      </c>
      <c r="AH128" s="36">
        <f t="shared" si="101"/>
        <v>0</v>
      </c>
      <c r="AJ128" s="29">
        <f t="shared" si="102"/>
        <v>49096</v>
      </c>
      <c r="AL128" s="39">
        <f t="shared" si="103"/>
        <v>118</v>
      </c>
      <c r="AM128" s="31">
        <f t="shared" si="104"/>
        <v>0</v>
      </c>
      <c r="AN128" s="32"/>
      <c r="AO128" s="33">
        <f t="shared" si="81"/>
        <v>0</v>
      </c>
      <c r="AP128" s="34">
        <f t="shared" si="66"/>
        <v>0</v>
      </c>
      <c r="AQ128" s="35">
        <f t="shared" si="67"/>
        <v>0</v>
      </c>
      <c r="AR128" s="36">
        <f t="shared" si="105"/>
        <v>0</v>
      </c>
      <c r="AT128" s="31">
        <f t="shared" si="106"/>
        <v>0</v>
      </c>
      <c r="AU128" s="37"/>
      <c r="AV128" s="33">
        <f t="shared" si="82"/>
        <v>0</v>
      </c>
      <c r="AW128" s="34">
        <f t="shared" si="68"/>
        <v>0</v>
      </c>
      <c r="AX128" s="38">
        <f t="shared" si="83"/>
        <v>0</v>
      </c>
      <c r="AY128" s="36">
        <f t="shared" si="107"/>
        <v>0</v>
      </c>
      <c r="BA128" s="29">
        <f t="shared" si="108"/>
        <v>49096</v>
      </c>
      <c r="BC128" s="39">
        <f t="shared" si="109"/>
        <v>118</v>
      </c>
      <c r="BD128" s="31">
        <f t="shared" si="110"/>
        <v>0</v>
      </c>
      <c r="BE128" s="32"/>
      <c r="BF128" s="33">
        <f t="shared" si="84"/>
        <v>0</v>
      </c>
      <c r="BG128" s="34">
        <f t="shared" si="69"/>
        <v>0</v>
      </c>
      <c r="BH128" s="35">
        <f t="shared" si="70"/>
        <v>0</v>
      </c>
      <c r="BI128" s="36">
        <f t="shared" si="111"/>
        <v>0</v>
      </c>
      <c r="BK128" s="31">
        <f t="shared" si="112"/>
        <v>0</v>
      </c>
      <c r="BL128" s="37"/>
      <c r="BM128" s="33">
        <f t="shared" si="85"/>
        <v>0</v>
      </c>
      <c r="BN128" s="34">
        <f t="shared" si="71"/>
        <v>0</v>
      </c>
      <c r="BO128" s="38">
        <f t="shared" si="86"/>
        <v>0</v>
      </c>
      <c r="BP128" s="36">
        <f t="shared" si="113"/>
        <v>0</v>
      </c>
      <c r="BR128" s="29">
        <f t="shared" si="114"/>
        <v>49096</v>
      </c>
      <c r="BT128" s="39">
        <f t="shared" si="115"/>
        <v>118</v>
      </c>
      <c r="BU128" s="31">
        <f t="shared" si="116"/>
        <v>0</v>
      </c>
      <c r="BV128" s="32"/>
      <c r="BW128" s="33">
        <f t="shared" si="87"/>
        <v>0</v>
      </c>
      <c r="BX128" s="34">
        <f t="shared" si="72"/>
        <v>0</v>
      </c>
      <c r="BY128" s="35">
        <f t="shared" si="73"/>
        <v>0</v>
      </c>
      <c r="BZ128" s="36">
        <f t="shared" si="117"/>
        <v>0</v>
      </c>
      <c r="CB128" s="31">
        <f t="shared" si="118"/>
        <v>0</v>
      </c>
      <c r="CC128" s="37"/>
      <c r="CD128" s="33">
        <f t="shared" si="88"/>
        <v>0</v>
      </c>
      <c r="CE128" s="34">
        <f t="shared" si="74"/>
        <v>0</v>
      </c>
      <c r="CF128" s="38">
        <f t="shared" si="89"/>
        <v>0</v>
      </c>
      <c r="CG128" s="36">
        <f t="shared" si="119"/>
        <v>0</v>
      </c>
    </row>
    <row r="129" spans="2:85" ht="18.75" customHeight="1" x14ac:dyDescent="0.4">
      <c r="B129" s="29">
        <f t="shared" si="90"/>
        <v>49126</v>
      </c>
      <c r="D129" s="39">
        <f t="shared" si="91"/>
        <v>119</v>
      </c>
      <c r="E129" s="31">
        <f t="shared" si="92"/>
        <v>92784910</v>
      </c>
      <c r="F129" s="32"/>
      <c r="G129" s="33">
        <f t="shared" si="75"/>
        <v>270390</v>
      </c>
      <c r="H129" s="34">
        <f t="shared" si="60"/>
        <v>255160</v>
      </c>
      <c r="I129" s="35">
        <f t="shared" si="61"/>
        <v>525550</v>
      </c>
      <c r="J129" s="36">
        <f t="shared" si="93"/>
        <v>35054970</v>
      </c>
      <c r="L129" s="31">
        <f t="shared" si="94"/>
        <v>80667060</v>
      </c>
      <c r="M129" s="37"/>
      <c r="N129" s="33">
        <f t="shared" si="76"/>
        <v>333330</v>
      </c>
      <c r="O129" s="34">
        <f t="shared" si="62"/>
        <v>221830</v>
      </c>
      <c r="P129" s="38">
        <f t="shared" si="77"/>
        <v>555160</v>
      </c>
      <c r="Q129" s="36">
        <f t="shared" si="95"/>
        <v>32834080</v>
      </c>
      <c r="S129" s="29">
        <f t="shared" si="96"/>
        <v>49126</v>
      </c>
      <c r="U129" s="39">
        <f t="shared" si="97"/>
        <v>119</v>
      </c>
      <c r="V129" s="31">
        <f t="shared" si="98"/>
        <v>0</v>
      </c>
      <c r="W129" s="32"/>
      <c r="X129" s="33">
        <f t="shared" si="78"/>
        <v>0</v>
      </c>
      <c r="Y129" s="34">
        <f t="shared" si="63"/>
        <v>0</v>
      </c>
      <c r="Z129" s="35">
        <f t="shared" si="64"/>
        <v>0</v>
      </c>
      <c r="AA129" s="36">
        <f t="shared" si="99"/>
        <v>0</v>
      </c>
      <c r="AC129" s="31">
        <f t="shared" si="100"/>
        <v>0</v>
      </c>
      <c r="AD129" s="37"/>
      <c r="AE129" s="33">
        <f t="shared" si="79"/>
        <v>0</v>
      </c>
      <c r="AF129" s="34">
        <f t="shared" si="65"/>
        <v>0</v>
      </c>
      <c r="AG129" s="38">
        <f t="shared" si="80"/>
        <v>0</v>
      </c>
      <c r="AH129" s="36">
        <f t="shared" si="101"/>
        <v>0</v>
      </c>
      <c r="AJ129" s="29">
        <f t="shared" si="102"/>
        <v>49126</v>
      </c>
      <c r="AL129" s="39">
        <f t="shared" si="103"/>
        <v>119</v>
      </c>
      <c r="AM129" s="31">
        <f t="shared" si="104"/>
        <v>0</v>
      </c>
      <c r="AN129" s="32"/>
      <c r="AO129" s="33">
        <f t="shared" si="81"/>
        <v>0</v>
      </c>
      <c r="AP129" s="34">
        <f t="shared" si="66"/>
        <v>0</v>
      </c>
      <c r="AQ129" s="35">
        <f t="shared" si="67"/>
        <v>0</v>
      </c>
      <c r="AR129" s="36">
        <f t="shared" si="105"/>
        <v>0</v>
      </c>
      <c r="AT129" s="31">
        <f t="shared" si="106"/>
        <v>0</v>
      </c>
      <c r="AU129" s="37"/>
      <c r="AV129" s="33">
        <f t="shared" si="82"/>
        <v>0</v>
      </c>
      <c r="AW129" s="34">
        <f t="shared" si="68"/>
        <v>0</v>
      </c>
      <c r="AX129" s="38">
        <f t="shared" si="83"/>
        <v>0</v>
      </c>
      <c r="AY129" s="36">
        <f t="shared" si="107"/>
        <v>0</v>
      </c>
      <c r="BA129" s="29">
        <f t="shared" si="108"/>
        <v>49126</v>
      </c>
      <c r="BC129" s="39">
        <f t="shared" si="109"/>
        <v>119</v>
      </c>
      <c r="BD129" s="31">
        <f t="shared" si="110"/>
        <v>0</v>
      </c>
      <c r="BE129" s="32"/>
      <c r="BF129" s="33">
        <f t="shared" si="84"/>
        <v>0</v>
      </c>
      <c r="BG129" s="34">
        <f t="shared" si="69"/>
        <v>0</v>
      </c>
      <c r="BH129" s="35">
        <f t="shared" si="70"/>
        <v>0</v>
      </c>
      <c r="BI129" s="36">
        <f t="shared" si="111"/>
        <v>0</v>
      </c>
      <c r="BK129" s="31">
        <f t="shared" si="112"/>
        <v>0</v>
      </c>
      <c r="BL129" s="37"/>
      <c r="BM129" s="33">
        <f t="shared" si="85"/>
        <v>0</v>
      </c>
      <c r="BN129" s="34">
        <f t="shared" si="71"/>
        <v>0</v>
      </c>
      <c r="BO129" s="38">
        <f t="shared" si="86"/>
        <v>0</v>
      </c>
      <c r="BP129" s="36">
        <f t="shared" si="113"/>
        <v>0</v>
      </c>
      <c r="BR129" s="29">
        <f t="shared" si="114"/>
        <v>49126</v>
      </c>
      <c r="BT129" s="39">
        <f t="shared" si="115"/>
        <v>119</v>
      </c>
      <c r="BU129" s="31">
        <f t="shared" si="116"/>
        <v>0</v>
      </c>
      <c r="BV129" s="32"/>
      <c r="BW129" s="33">
        <f t="shared" si="87"/>
        <v>0</v>
      </c>
      <c r="BX129" s="34">
        <f t="shared" si="72"/>
        <v>0</v>
      </c>
      <c r="BY129" s="35">
        <f t="shared" si="73"/>
        <v>0</v>
      </c>
      <c r="BZ129" s="36">
        <f t="shared" si="117"/>
        <v>0</v>
      </c>
      <c r="CB129" s="31">
        <f t="shared" si="118"/>
        <v>0</v>
      </c>
      <c r="CC129" s="37"/>
      <c r="CD129" s="33">
        <f t="shared" si="88"/>
        <v>0</v>
      </c>
      <c r="CE129" s="34">
        <f t="shared" si="74"/>
        <v>0</v>
      </c>
      <c r="CF129" s="38">
        <f t="shared" si="89"/>
        <v>0</v>
      </c>
      <c r="CG129" s="36">
        <f t="shared" si="119"/>
        <v>0</v>
      </c>
    </row>
    <row r="130" spans="2:85" ht="18.75" customHeight="1" x14ac:dyDescent="0.4">
      <c r="B130" s="29">
        <f t="shared" si="90"/>
        <v>49157</v>
      </c>
      <c r="D130" s="39">
        <f t="shared" si="91"/>
        <v>120</v>
      </c>
      <c r="E130" s="31">
        <f t="shared" si="92"/>
        <v>92514520</v>
      </c>
      <c r="F130" s="32"/>
      <c r="G130" s="33">
        <f t="shared" si="75"/>
        <v>271140</v>
      </c>
      <c r="H130" s="34">
        <f t="shared" si="60"/>
        <v>254410</v>
      </c>
      <c r="I130" s="35">
        <f t="shared" si="61"/>
        <v>525550</v>
      </c>
      <c r="J130" s="36">
        <f t="shared" si="93"/>
        <v>35309380</v>
      </c>
      <c r="L130" s="31">
        <f t="shared" si="94"/>
        <v>80333730</v>
      </c>
      <c r="M130" s="37"/>
      <c r="N130" s="33">
        <f t="shared" si="76"/>
        <v>333330</v>
      </c>
      <c r="O130" s="34">
        <f t="shared" si="62"/>
        <v>220920</v>
      </c>
      <c r="P130" s="38">
        <f t="shared" si="77"/>
        <v>554250</v>
      </c>
      <c r="Q130" s="36">
        <f t="shared" si="95"/>
        <v>33055000</v>
      </c>
      <c r="S130" s="29">
        <f t="shared" si="96"/>
        <v>49157</v>
      </c>
      <c r="U130" s="39">
        <f t="shared" si="97"/>
        <v>120</v>
      </c>
      <c r="V130" s="31">
        <f t="shared" si="98"/>
        <v>0</v>
      </c>
      <c r="W130" s="32"/>
      <c r="X130" s="33">
        <f t="shared" si="78"/>
        <v>0</v>
      </c>
      <c r="Y130" s="34">
        <f t="shared" si="63"/>
        <v>0</v>
      </c>
      <c r="Z130" s="35">
        <f t="shared" si="64"/>
        <v>0</v>
      </c>
      <c r="AA130" s="36">
        <f t="shared" si="99"/>
        <v>0</v>
      </c>
      <c r="AC130" s="31">
        <f t="shared" si="100"/>
        <v>0</v>
      </c>
      <c r="AD130" s="37"/>
      <c r="AE130" s="33">
        <f t="shared" si="79"/>
        <v>0</v>
      </c>
      <c r="AF130" s="34">
        <f t="shared" si="65"/>
        <v>0</v>
      </c>
      <c r="AG130" s="38">
        <f t="shared" si="80"/>
        <v>0</v>
      </c>
      <c r="AH130" s="36">
        <f t="shared" si="101"/>
        <v>0</v>
      </c>
      <c r="AJ130" s="29">
        <f t="shared" si="102"/>
        <v>49157</v>
      </c>
      <c r="AL130" s="39">
        <f t="shared" si="103"/>
        <v>120</v>
      </c>
      <c r="AM130" s="31">
        <f t="shared" si="104"/>
        <v>0</v>
      </c>
      <c r="AN130" s="32"/>
      <c r="AO130" s="33">
        <f t="shared" si="81"/>
        <v>0</v>
      </c>
      <c r="AP130" s="34">
        <f t="shared" si="66"/>
        <v>0</v>
      </c>
      <c r="AQ130" s="35">
        <f t="shared" si="67"/>
        <v>0</v>
      </c>
      <c r="AR130" s="36">
        <f t="shared" si="105"/>
        <v>0</v>
      </c>
      <c r="AT130" s="31">
        <f t="shared" si="106"/>
        <v>0</v>
      </c>
      <c r="AU130" s="37"/>
      <c r="AV130" s="33">
        <f t="shared" si="82"/>
        <v>0</v>
      </c>
      <c r="AW130" s="34">
        <f t="shared" si="68"/>
        <v>0</v>
      </c>
      <c r="AX130" s="38">
        <f t="shared" si="83"/>
        <v>0</v>
      </c>
      <c r="AY130" s="36">
        <f t="shared" si="107"/>
        <v>0</v>
      </c>
      <c r="BA130" s="29">
        <f t="shared" si="108"/>
        <v>49157</v>
      </c>
      <c r="BC130" s="39">
        <f t="shared" si="109"/>
        <v>120</v>
      </c>
      <c r="BD130" s="31">
        <f t="shared" si="110"/>
        <v>0</v>
      </c>
      <c r="BE130" s="32"/>
      <c r="BF130" s="33">
        <f t="shared" si="84"/>
        <v>0</v>
      </c>
      <c r="BG130" s="34">
        <f t="shared" si="69"/>
        <v>0</v>
      </c>
      <c r="BH130" s="35">
        <f t="shared" si="70"/>
        <v>0</v>
      </c>
      <c r="BI130" s="36">
        <f t="shared" si="111"/>
        <v>0</v>
      </c>
      <c r="BK130" s="31">
        <f t="shared" si="112"/>
        <v>0</v>
      </c>
      <c r="BL130" s="37"/>
      <c r="BM130" s="33">
        <f t="shared" si="85"/>
        <v>0</v>
      </c>
      <c r="BN130" s="34">
        <f t="shared" si="71"/>
        <v>0</v>
      </c>
      <c r="BO130" s="38">
        <f t="shared" si="86"/>
        <v>0</v>
      </c>
      <c r="BP130" s="36">
        <f t="shared" si="113"/>
        <v>0</v>
      </c>
      <c r="BR130" s="29">
        <f t="shared" si="114"/>
        <v>49157</v>
      </c>
      <c r="BT130" s="39">
        <f t="shared" si="115"/>
        <v>120</v>
      </c>
      <c r="BU130" s="31">
        <f t="shared" si="116"/>
        <v>0</v>
      </c>
      <c r="BV130" s="32"/>
      <c r="BW130" s="33">
        <f t="shared" si="87"/>
        <v>0</v>
      </c>
      <c r="BX130" s="34">
        <f t="shared" si="72"/>
        <v>0</v>
      </c>
      <c r="BY130" s="35">
        <f t="shared" si="73"/>
        <v>0</v>
      </c>
      <c r="BZ130" s="36">
        <f t="shared" si="117"/>
        <v>0</v>
      </c>
      <c r="CB130" s="31">
        <f t="shared" si="118"/>
        <v>0</v>
      </c>
      <c r="CC130" s="37"/>
      <c r="CD130" s="33">
        <f t="shared" si="88"/>
        <v>0</v>
      </c>
      <c r="CE130" s="34">
        <f t="shared" si="74"/>
        <v>0</v>
      </c>
      <c r="CF130" s="38">
        <f t="shared" si="89"/>
        <v>0</v>
      </c>
      <c r="CG130" s="36">
        <f t="shared" si="119"/>
        <v>0</v>
      </c>
    </row>
    <row r="131" spans="2:85" ht="18.75" customHeight="1" x14ac:dyDescent="0.4">
      <c r="B131" s="29">
        <f t="shared" si="90"/>
        <v>49188</v>
      </c>
      <c r="D131" s="39">
        <f t="shared" si="91"/>
        <v>121</v>
      </c>
      <c r="E131" s="31">
        <f t="shared" si="92"/>
        <v>92243380</v>
      </c>
      <c r="F131" s="32"/>
      <c r="G131" s="33">
        <f t="shared" si="75"/>
        <v>271880</v>
      </c>
      <c r="H131" s="34">
        <f t="shared" si="60"/>
        <v>253670</v>
      </c>
      <c r="I131" s="35">
        <f t="shared" si="61"/>
        <v>525550</v>
      </c>
      <c r="J131" s="36">
        <f t="shared" si="93"/>
        <v>35563050</v>
      </c>
      <c r="L131" s="31">
        <f t="shared" si="94"/>
        <v>80000400</v>
      </c>
      <c r="M131" s="37"/>
      <c r="N131" s="33">
        <f t="shared" si="76"/>
        <v>333330</v>
      </c>
      <c r="O131" s="34">
        <f t="shared" si="62"/>
        <v>220000</v>
      </c>
      <c r="P131" s="38">
        <f t="shared" si="77"/>
        <v>553330</v>
      </c>
      <c r="Q131" s="36">
        <f t="shared" si="95"/>
        <v>33275000</v>
      </c>
      <c r="S131" s="29">
        <f t="shared" si="96"/>
        <v>49188</v>
      </c>
      <c r="U131" s="39">
        <f t="shared" si="97"/>
        <v>121</v>
      </c>
      <c r="V131" s="31">
        <f t="shared" si="98"/>
        <v>0</v>
      </c>
      <c r="W131" s="32"/>
      <c r="X131" s="33">
        <f t="shared" si="78"/>
        <v>0</v>
      </c>
      <c r="Y131" s="34">
        <f t="shared" si="63"/>
        <v>0</v>
      </c>
      <c r="Z131" s="35">
        <f t="shared" si="64"/>
        <v>0</v>
      </c>
      <c r="AA131" s="36">
        <f t="shared" si="99"/>
        <v>0</v>
      </c>
      <c r="AC131" s="31">
        <f t="shared" si="100"/>
        <v>0</v>
      </c>
      <c r="AD131" s="37"/>
      <c r="AE131" s="33">
        <f t="shared" si="79"/>
        <v>0</v>
      </c>
      <c r="AF131" s="34">
        <f t="shared" si="65"/>
        <v>0</v>
      </c>
      <c r="AG131" s="38">
        <f t="shared" si="80"/>
        <v>0</v>
      </c>
      <c r="AH131" s="36">
        <f t="shared" si="101"/>
        <v>0</v>
      </c>
      <c r="AJ131" s="29">
        <f t="shared" si="102"/>
        <v>49188</v>
      </c>
      <c r="AL131" s="39">
        <f t="shared" si="103"/>
        <v>121</v>
      </c>
      <c r="AM131" s="31">
        <f t="shared" si="104"/>
        <v>0</v>
      </c>
      <c r="AN131" s="32"/>
      <c r="AO131" s="33">
        <f t="shared" si="81"/>
        <v>0</v>
      </c>
      <c r="AP131" s="34">
        <f t="shared" si="66"/>
        <v>0</v>
      </c>
      <c r="AQ131" s="35">
        <f t="shared" si="67"/>
        <v>0</v>
      </c>
      <c r="AR131" s="36">
        <f t="shared" si="105"/>
        <v>0</v>
      </c>
      <c r="AT131" s="31">
        <f t="shared" si="106"/>
        <v>0</v>
      </c>
      <c r="AU131" s="37"/>
      <c r="AV131" s="33">
        <f t="shared" si="82"/>
        <v>0</v>
      </c>
      <c r="AW131" s="34">
        <f t="shared" si="68"/>
        <v>0</v>
      </c>
      <c r="AX131" s="38">
        <f t="shared" si="83"/>
        <v>0</v>
      </c>
      <c r="AY131" s="36">
        <f t="shared" si="107"/>
        <v>0</v>
      </c>
      <c r="BA131" s="29">
        <f t="shared" si="108"/>
        <v>49188</v>
      </c>
      <c r="BC131" s="39">
        <f t="shared" si="109"/>
        <v>121</v>
      </c>
      <c r="BD131" s="31">
        <f t="shared" si="110"/>
        <v>0</v>
      </c>
      <c r="BE131" s="32"/>
      <c r="BF131" s="33">
        <f t="shared" si="84"/>
        <v>0</v>
      </c>
      <c r="BG131" s="34">
        <f t="shared" si="69"/>
        <v>0</v>
      </c>
      <c r="BH131" s="35">
        <f t="shared" si="70"/>
        <v>0</v>
      </c>
      <c r="BI131" s="36">
        <f t="shared" si="111"/>
        <v>0</v>
      </c>
      <c r="BK131" s="31">
        <f t="shared" si="112"/>
        <v>0</v>
      </c>
      <c r="BL131" s="37"/>
      <c r="BM131" s="33">
        <f t="shared" si="85"/>
        <v>0</v>
      </c>
      <c r="BN131" s="34">
        <f t="shared" si="71"/>
        <v>0</v>
      </c>
      <c r="BO131" s="38">
        <f t="shared" si="86"/>
        <v>0</v>
      </c>
      <c r="BP131" s="36">
        <f t="shared" si="113"/>
        <v>0</v>
      </c>
      <c r="BR131" s="29">
        <f t="shared" si="114"/>
        <v>49188</v>
      </c>
      <c r="BT131" s="39">
        <f t="shared" si="115"/>
        <v>121</v>
      </c>
      <c r="BU131" s="31">
        <f t="shared" si="116"/>
        <v>0</v>
      </c>
      <c r="BV131" s="32"/>
      <c r="BW131" s="33">
        <f t="shared" si="87"/>
        <v>0</v>
      </c>
      <c r="BX131" s="34">
        <f t="shared" si="72"/>
        <v>0</v>
      </c>
      <c r="BY131" s="35">
        <f t="shared" si="73"/>
        <v>0</v>
      </c>
      <c r="BZ131" s="36">
        <f t="shared" si="117"/>
        <v>0</v>
      </c>
      <c r="CB131" s="31">
        <f t="shared" si="118"/>
        <v>0</v>
      </c>
      <c r="CC131" s="37"/>
      <c r="CD131" s="33">
        <f t="shared" si="88"/>
        <v>0</v>
      </c>
      <c r="CE131" s="34">
        <f t="shared" si="74"/>
        <v>0</v>
      </c>
      <c r="CF131" s="38">
        <f t="shared" si="89"/>
        <v>0</v>
      </c>
      <c r="CG131" s="36">
        <f t="shared" si="119"/>
        <v>0</v>
      </c>
    </row>
    <row r="132" spans="2:85" ht="18.75" customHeight="1" x14ac:dyDescent="0.4">
      <c r="B132" s="29">
        <f t="shared" si="90"/>
        <v>49218</v>
      </c>
      <c r="D132" s="39">
        <f t="shared" si="91"/>
        <v>122</v>
      </c>
      <c r="E132" s="31">
        <f t="shared" si="92"/>
        <v>91971500</v>
      </c>
      <c r="F132" s="32"/>
      <c r="G132" s="33">
        <f t="shared" si="75"/>
        <v>272630</v>
      </c>
      <c r="H132" s="34">
        <f t="shared" si="60"/>
        <v>252920</v>
      </c>
      <c r="I132" s="35">
        <f t="shared" si="61"/>
        <v>525550</v>
      </c>
      <c r="J132" s="36">
        <f t="shared" si="93"/>
        <v>35815970</v>
      </c>
      <c r="L132" s="31">
        <f t="shared" si="94"/>
        <v>79667070</v>
      </c>
      <c r="M132" s="37"/>
      <c r="N132" s="33">
        <f t="shared" si="76"/>
        <v>333330</v>
      </c>
      <c r="O132" s="34">
        <f t="shared" si="62"/>
        <v>219080</v>
      </c>
      <c r="P132" s="38">
        <f t="shared" si="77"/>
        <v>552410</v>
      </c>
      <c r="Q132" s="36">
        <f t="shared" si="95"/>
        <v>33494080</v>
      </c>
      <c r="S132" s="29">
        <f t="shared" si="96"/>
        <v>49218</v>
      </c>
      <c r="U132" s="39">
        <f t="shared" si="97"/>
        <v>122</v>
      </c>
      <c r="V132" s="31">
        <f t="shared" si="98"/>
        <v>0</v>
      </c>
      <c r="W132" s="32"/>
      <c r="X132" s="33">
        <f t="shared" si="78"/>
        <v>0</v>
      </c>
      <c r="Y132" s="34">
        <f t="shared" si="63"/>
        <v>0</v>
      </c>
      <c r="Z132" s="35">
        <f t="shared" si="64"/>
        <v>0</v>
      </c>
      <c r="AA132" s="36">
        <f t="shared" si="99"/>
        <v>0</v>
      </c>
      <c r="AC132" s="31">
        <f t="shared" si="100"/>
        <v>0</v>
      </c>
      <c r="AD132" s="37"/>
      <c r="AE132" s="33">
        <f t="shared" si="79"/>
        <v>0</v>
      </c>
      <c r="AF132" s="34">
        <f t="shared" si="65"/>
        <v>0</v>
      </c>
      <c r="AG132" s="38">
        <f t="shared" si="80"/>
        <v>0</v>
      </c>
      <c r="AH132" s="36">
        <f t="shared" si="101"/>
        <v>0</v>
      </c>
      <c r="AJ132" s="29">
        <f t="shared" si="102"/>
        <v>49218</v>
      </c>
      <c r="AL132" s="39">
        <f t="shared" si="103"/>
        <v>122</v>
      </c>
      <c r="AM132" s="31">
        <f t="shared" si="104"/>
        <v>0</v>
      </c>
      <c r="AN132" s="32"/>
      <c r="AO132" s="33">
        <f t="shared" si="81"/>
        <v>0</v>
      </c>
      <c r="AP132" s="34">
        <f t="shared" si="66"/>
        <v>0</v>
      </c>
      <c r="AQ132" s="35">
        <f t="shared" si="67"/>
        <v>0</v>
      </c>
      <c r="AR132" s="36">
        <f t="shared" si="105"/>
        <v>0</v>
      </c>
      <c r="AT132" s="31">
        <f t="shared" si="106"/>
        <v>0</v>
      </c>
      <c r="AU132" s="37"/>
      <c r="AV132" s="33">
        <f t="shared" si="82"/>
        <v>0</v>
      </c>
      <c r="AW132" s="34">
        <f t="shared" si="68"/>
        <v>0</v>
      </c>
      <c r="AX132" s="38">
        <f t="shared" si="83"/>
        <v>0</v>
      </c>
      <c r="AY132" s="36">
        <f t="shared" si="107"/>
        <v>0</v>
      </c>
      <c r="BA132" s="29">
        <f t="shared" si="108"/>
        <v>49218</v>
      </c>
      <c r="BC132" s="39">
        <f t="shared" si="109"/>
        <v>122</v>
      </c>
      <c r="BD132" s="31">
        <f t="shared" si="110"/>
        <v>0</v>
      </c>
      <c r="BE132" s="32"/>
      <c r="BF132" s="33">
        <f t="shared" si="84"/>
        <v>0</v>
      </c>
      <c r="BG132" s="34">
        <f t="shared" si="69"/>
        <v>0</v>
      </c>
      <c r="BH132" s="35">
        <f t="shared" si="70"/>
        <v>0</v>
      </c>
      <c r="BI132" s="36">
        <f t="shared" si="111"/>
        <v>0</v>
      </c>
      <c r="BK132" s="31">
        <f t="shared" si="112"/>
        <v>0</v>
      </c>
      <c r="BL132" s="37"/>
      <c r="BM132" s="33">
        <f t="shared" si="85"/>
        <v>0</v>
      </c>
      <c r="BN132" s="34">
        <f t="shared" si="71"/>
        <v>0</v>
      </c>
      <c r="BO132" s="38">
        <f t="shared" si="86"/>
        <v>0</v>
      </c>
      <c r="BP132" s="36">
        <f t="shared" si="113"/>
        <v>0</v>
      </c>
      <c r="BR132" s="29">
        <f t="shared" si="114"/>
        <v>49218</v>
      </c>
      <c r="BT132" s="39">
        <f t="shared" si="115"/>
        <v>122</v>
      </c>
      <c r="BU132" s="31">
        <f t="shared" si="116"/>
        <v>0</v>
      </c>
      <c r="BV132" s="32"/>
      <c r="BW132" s="33">
        <f t="shared" si="87"/>
        <v>0</v>
      </c>
      <c r="BX132" s="34">
        <f t="shared" si="72"/>
        <v>0</v>
      </c>
      <c r="BY132" s="35">
        <f t="shared" si="73"/>
        <v>0</v>
      </c>
      <c r="BZ132" s="36">
        <f t="shared" si="117"/>
        <v>0</v>
      </c>
      <c r="CB132" s="31">
        <f t="shared" si="118"/>
        <v>0</v>
      </c>
      <c r="CC132" s="37"/>
      <c r="CD132" s="33">
        <f t="shared" si="88"/>
        <v>0</v>
      </c>
      <c r="CE132" s="34">
        <f t="shared" si="74"/>
        <v>0</v>
      </c>
      <c r="CF132" s="38">
        <f t="shared" si="89"/>
        <v>0</v>
      </c>
      <c r="CG132" s="36">
        <f t="shared" si="119"/>
        <v>0</v>
      </c>
    </row>
    <row r="133" spans="2:85" ht="18.75" customHeight="1" x14ac:dyDescent="0.4">
      <c r="B133" s="29">
        <f t="shared" si="90"/>
        <v>49249</v>
      </c>
      <c r="D133" s="39">
        <f t="shared" si="91"/>
        <v>123</v>
      </c>
      <c r="E133" s="31">
        <f t="shared" si="92"/>
        <v>91698870</v>
      </c>
      <c r="F133" s="32"/>
      <c r="G133" s="33">
        <f t="shared" si="75"/>
        <v>273380</v>
      </c>
      <c r="H133" s="34">
        <f t="shared" si="60"/>
        <v>252170</v>
      </c>
      <c r="I133" s="35">
        <f t="shared" si="61"/>
        <v>525550</v>
      </c>
      <c r="J133" s="36">
        <f t="shared" si="93"/>
        <v>36068140</v>
      </c>
      <c r="L133" s="31">
        <f t="shared" si="94"/>
        <v>79333740</v>
      </c>
      <c r="M133" s="37"/>
      <c r="N133" s="33">
        <f t="shared" si="76"/>
        <v>333330</v>
      </c>
      <c r="O133" s="34">
        <f t="shared" si="62"/>
        <v>218170</v>
      </c>
      <c r="P133" s="38">
        <f t="shared" si="77"/>
        <v>551500</v>
      </c>
      <c r="Q133" s="36">
        <f t="shared" si="95"/>
        <v>33712250</v>
      </c>
      <c r="S133" s="29">
        <f t="shared" si="96"/>
        <v>49249</v>
      </c>
      <c r="U133" s="39">
        <f t="shared" si="97"/>
        <v>123</v>
      </c>
      <c r="V133" s="31">
        <f t="shared" si="98"/>
        <v>0</v>
      </c>
      <c r="W133" s="32"/>
      <c r="X133" s="33">
        <f t="shared" si="78"/>
        <v>0</v>
      </c>
      <c r="Y133" s="34">
        <f t="shared" si="63"/>
        <v>0</v>
      </c>
      <c r="Z133" s="35">
        <f t="shared" si="64"/>
        <v>0</v>
      </c>
      <c r="AA133" s="36">
        <f t="shared" si="99"/>
        <v>0</v>
      </c>
      <c r="AC133" s="31">
        <f t="shared" si="100"/>
        <v>0</v>
      </c>
      <c r="AD133" s="37"/>
      <c r="AE133" s="33">
        <f t="shared" si="79"/>
        <v>0</v>
      </c>
      <c r="AF133" s="34">
        <f t="shared" si="65"/>
        <v>0</v>
      </c>
      <c r="AG133" s="38">
        <f t="shared" si="80"/>
        <v>0</v>
      </c>
      <c r="AH133" s="36">
        <f t="shared" si="101"/>
        <v>0</v>
      </c>
      <c r="AJ133" s="29">
        <f t="shared" si="102"/>
        <v>49249</v>
      </c>
      <c r="AL133" s="39">
        <f t="shared" si="103"/>
        <v>123</v>
      </c>
      <c r="AM133" s="31">
        <f t="shared" si="104"/>
        <v>0</v>
      </c>
      <c r="AN133" s="32"/>
      <c r="AO133" s="33">
        <f t="shared" si="81"/>
        <v>0</v>
      </c>
      <c r="AP133" s="34">
        <f t="shared" si="66"/>
        <v>0</v>
      </c>
      <c r="AQ133" s="35">
        <f t="shared" si="67"/>
        <v>0</v>
      </c>
      <c r="AR133" s="36">
        <f t="shared" si="105"/>
        <v>0</v>
      </c>
      <c r="AT133" s="31">
        <f t="shared" si="106"/>
        <v>0</v>
      </c>
      <c r="AU133" s="37"/>
      <c r="AV133" s="33">
        <f t="shared" si="82"/>
        <v>0</v>
      </c>
      <c r="AW133" s="34">
        <f t="shared" si="68"/>
        <v>0</v>
      </c>
      <c r="AX133" s="38">
        <f t="shared" si="83"/>
        <v>0</v>
      </c>
      <c r="AY133" s="36">
        <f t="shared" si="107"/>
        <v>0</v>
      </c>
      <c r="BA133" s="29">
        <f t="shared" si="108"/>
        <v>49249</v>
      </c>
      <c r="BC133" s="39">
        <f t="shared" si="109"/>
        <v>123</v>
      </c>
      <c r="BD133" s="31">
        <f t="shared" si="110"/>
        <v>0</v>
      </c>
      <c r="BE133" s="32"/>
      <c r="BF133" s="33">
        <f t="shared" si="84"/>
        <v>0</v>
      </c>
      <c r="BG133" s="34">
        <f t="shared" si="69"/>
        <v>0</v>
      </c>
      <c r="BH133" s="35">
        <f t="shared" si="70"/>
        <v>0</v>
      </c>
      <c r="BI133" s="36">
        <f t="shared" si="111"/>
        <v>0</v>
      </c>
      <c r="BK133" s="31">
        <f t="shared" si="112"/>
        <v>0</v>
      </c>
      <c r="BL133" s="37"/>
      <c r="BM133" s="33">
        <f t="shared" si="85"/>
        <v>0</v>
      </c>
      <c r="BN133" s="34">
        <f t="shared" si="71"/>
        <v>0</v>
      </c>
      <c r="BO133" s="38">
        <f t="shared" si="86"/>
        <v>0</v>
      </c>
      <c r="BP133" s="36">
        <f t="shared" si="113"/>
        <v>0</v>
      </c>
      <c r="BR133" s="29">
        <f t="shared" si="114"/>
        <v>49249</v>
      </c>
      <c r="BT133" s="39">
        <f t="shared" si="115"/>
        <v>123</v>
      </c>
      <c r="BU133" s="31">
        <f t="shared" si="116"/>
        <v>0</v>
      </c>
      <c r="BV133" s="32"/>
      <c r="BW133" s="33">
        <f t="shared" si="87"/>
        <v>0</v>
      </c>
      <c r="BX133" s="34">
        <f t="shared" si="72"/>
        <v>0</v>
      </c>
      <c r="BY133" s="35">
        <f t="shared" si="73"/>
        <v>0</v>
      </c>
      <c r="BZ133" s="36">
        <f t="shared" si="117"/>
        <v>0</v>
      </c>
      <c r="CB133" s="31">
        <f t="shared" si="118"/>
        <v>0</v>
      </c>
      <c r="CC133" s="37"/>
      <c r="CD133" s="33">
        <f t="shared" si="88"/>
        <v>0</v>
      </c>
      <c r="CE133" s="34">
        <f t="shared" si="74"/>
        <v>0</v>
      </c>
      <c r="CF133" s="38">
        <f t="shared" si="89"/>
        <v>0</v>
      </c>
      <c r="CG133" s="36">
        <f t="shared" si="119"/>
        <v>0</v>
      </c>
    </row>
    <row r="134" spans="2:85" ht="18.75" customHeight="1" x14ac:dyDescent="0.4">
      <c r="B134" s="29">
        <f t="shared" si="90"/>
        <v>49279</v>
      </c>
      <c r="D134" s="39">
        <f t="shared" si="91"/>
        <v>124</v>
      </c>
      <c r="E134" s="31">
        <f t="shared" si="92"/>
        <v>91425490</v>
      </c>
      <c r="F134" s="32"/>
      <c r="G134" s="33">
        <f t="shared" si="75"/>
        <v>274130</v>
      </c>
      <c r="H134" s="34">
        <f t="shared" si="60"/>
        <v>251420</v>
      </c>
      <c r="I134" s="35">
        <f t="shared" si="61"/>
        <v>525550</v>
      </c>
      <c r="J134" s="36">
        <f t="shared" si="93"/>
        <v>36319560</v>
      </c>
      <c r="L134" s="31">
        <f t="shared" si="94"/>
        <v>79000410</v>
      </c>
      <c r="M134" s="37"/>
      <c r="N134" s="33">
        <f t="shared" si="76"/>
        <v>333330</v>
      </c>
      <c r="O134" s="34">
        <f t="shared" si="62"/>
        <v>217250</v>
      </c>
      <c r="P134" s="38">
        <f t="shared" si="77"/>
        <v>550580</v>
      </c>
      <c r="Q134" s="36">
        <f t="shared" si="95"/>
        <v>33929500</v>
      </c>
      <c r="S134" s="29">
        <f t="shared" si="96"/>
        <v>49279</v>
      </c>
      <c r="U134" s="39">
        <f t="shared" si="97"/>
        <v>124</v>
      </c>
      <c r="V134" s="31">
        <f t="shared" si="98"/>
        <v>0</v>
      </c>
      <c r="W134" s="32"/>
      <c r="X134" s="33">
        <f t="shared" si="78"/>
        <v>0</v>
      </c>
      <c r="Y134" s="34">
        <f t="shared" si="63"/>
        <v>0</v>
      </c>
      <c r="Z134" s="35">
        <f t="shared" si="64"/>
        <v>0</v>
      </c>
      <c r="AA134" s="36">
        <f t="shared" si="99"/>
        <v>0</v>
      </c>
      <c r="AC134" s="31">
        <f t="shared" si="100"/>
        <v>0</v>
      </c>
      <c r="AD134" s="37"/>
      <c r="AE134" s="33">
        <f t="shared" si="79"/>
        <v>0</v>
      </c>
      <c r="AF134" s="34">
        <f t="shared" si="65"/>
        <v>0</v>
      </c>
      <c r="AG134" s="38">
        <f t="shared" si="80"/>
        <v>0</v>
      </c>
      <c r="AH134" s="36">
        <f t="shared" si="101"/>
        <v>0</v>
      </c>
      <c r="AJ134" s="29">
        <f t="shared" si="102"/>
        <v>49279</v>
      </c>
      <c r="AL134" s="39">
        <f t="shared" si="103"/>
        <v>124</v>
      </c>
      <c r="AM134" s="31">
        <f t="shared" si="104"/>
        <v>0</v>
      </c>
      <c r="AN134" s="32"/>
      <c r="AO134" s="33">
        <f t="shared" si="81"/>
        <v>0</v>
      </c>
      <c r="AP134" s="34">
        <f t="shared" si="66"/>
        <v>0</v>
      </c>
      <c r="AQ134" s="35">
        <f t="shared" si="67"/>
        <v>0</v>
      </c>
      <c r="AR134" s="36">
        <f t="shared" si="105"/>
        <v>0</v>
      </c>
      <c r="AT134" s="31">
        <f t="shared" si="106"/>
        <v>0</v>
      </c>
      <c r="AU134" s="37"/>
      <c r="AV134" s="33">
        <f t="shared" si="82"/>
        <v>0</v>
      </c>
      <c r="AW134" s="34">
        <f t="shared" si="68"/>
        <v>0</v>
      </c>
      <c r="AX134" s="38">
        <f t="shared" si="83"/>
        <v>0</v>
      </c>
      <c r="AY134" s="36">
        <f t="shared" si="107"/>
        <v>0</v>
      </c>
      <c r="BA134" s="29">
        <f t="shared" si="108"/>
        <v>49279</v>
      </c>
      <c r="BC134" s="39">
        <f t="shared" si="109"/>
        <v>124</v>
      </c>
      <c r="BD134" s="31">
        <f t="shared" si="110"/>
        <v>0</v>
      </c>
      <c r="BE134" s="32"/>
      <c r="BF134" s="33">
        <f t="shared" si="84"/>
        <v>0</v>
      </c>
      <c r="BG134" s="34">
        <f t="shared" si="69"/>
        <v>0</v>
      </c>
      <c r="BH134" s="35">
        <f t="shared" si="70"/>
        <v>0</v>
      </c>
      <c r="BI134" s="36">
        <f t="shared" si="111"/>
        <v>0</v>
      </c>
      <c r="BK134" s="31">
        <f t="shared" si="112"/>
        <v>0</v>
      </c>
      <c r="BL134" s="37"/>
      <c r="BM134" s="33">
        <f t="shared" si="85"/>
        <v>0</v>
      </c>
      <c r="BN134" s="34">
        <f t="shared" si="71"/>
        <v>0</v>
      </c>
      <c r="BO134" s="38">
        <f t="shared" si="86"/>
        <v>0</v>
      </c>
      <c r="BP134" s="36">
        <f t="shared" si="113"/>
        <v>0</v>
      </c>
      <c r="BR134" s="29">
        <f t="shared" si="114"/>
        <v>49279</v>
      </c>
      <c r="BT134" s="39">
        <f t="shared" si="115"/>
        <v>124</v>
      </c>
      <c r="BU134" s="31">
        <f t="shared" si="116"/>
        <v>0</v>
      </c>
      <c r="BV134" s="32"/>
      <c r="BW134" s="33">
        <f t="shared" si="87"/>
        <v>0</v>
      </c>
      <c r="BX134" s="34">
        <f t="shared" si="72"/>
        <v>0</v>
      </c>
      <c r="BY134" s="35">
        <f t="shared" si="73"/>
        <v>0</v>
      </c>
      <c r="BZ134" s="36">
        <f t="shared" si="117"/>
        <v>0</v>
      </c>
      <c r="CB134" s="31">
        <f t="shared" si="118"/>
        <v>0</v>
      </c>
      <c r="CC134" s="37"/>
      <c r="CD134" s="33">
        <f t="shared" si="88"/>
        <v>0</v>
      </c>
      <c r="CE134" s="34">
        <f t="shared" si="74"/>
        <v>0</v>
      </c>
      <c r="CF134" s="38">
        <f t="shared" si="89"/>
        <v>0</v>
      </c>
      <c r="CG134" s="36">
        <f t="shared" si="119"/>
        <v>0</v>
      </c>
    </row>
    <row r="135" spans="2:85" ht="18.75" customHeight="1" x14ac:dyDescent="0.4">
      <c r="B135" s="29">
        <f t="shared" si="90"/>
        <v>49310</v>
      </c>
      <c r="D135" s="39">
        <f t="shared" si="91"/>
        <v>125</v>
      </c>
      <c r="E135" s="31">
        <f t="shared" si="92"/>
        <v>91151360</v>
      </c>
      <c r="F135" s="32"/>
      <c r="G135" s="33">
        <f t="shared" si="75"/>
        <v>274880</v>
      </c>
      <c r="H135" s="34">
        <f t="shared" si="60"/>
        <v>250670</v>
      </c>
      <c r="I135" s="35">
        <f t="shared" si="61"/>
        <v>525550</v>
      </c>
      <c r="J135" s="36">
        <f t="shared" si="93"/>
        <v>36570230</v>
      </c>
      <c r="L135" s="31">
        <f t="shared" si="94"/>
        <v>78667080</v>
      </c>
      <c r="M135" s="37"/>
      <c r="N135" s="33">
        <f t="shared" si="76"/>
        <v>333330</v>
      </c>
      <c r="O135" s="34">
        <f t="shared" si="62"/>
        <v>216330</v>
      </c>
      <c r="P135" s="38">
        <f t="shared" si="77"/>
        <v>549660</v>
      </c>
      <c r="Q135" s="36">
        <f t="shared" si="95"/>
        <v>34145830</v>
      </c>
      <c r="S135" s="29">
        <f t="shared" si="96"/>
        <v>49310</v>
      </c>
      <c r="U135" s="39">
        <f t="shared" si="97"/>
        <v>125</v>
      </c>
      <c r="V135" s="31">
        <f t="shared" si="98"/>
        <v>0</v>
      </c>
      <c r="W135" s="32"/>
      <c r="X135" s="33">
        <f t="shared" si="78"/>
        <v>0</v>
      </c>
      <c r="Y135" s="34">
        <f t="shared" si="63"/>
        <v>0</v>
      </c>
      <c r="Z135" s="35">
        <f t="shared" si="64"/>
        <v>0</v>
      </c>
      <c r="AA135" s="36">
        <f t="shared" si="99"/>
        <v>0</v>
      </c>
      <c r="AC135" s="31">
        <f t="shared" si="100"/>
        <v>0</v>
      </c>
      <c r="AD135" s="37"/>
      <c r="AE135" s="33">
        <f t="shared" si="79"/>
        <v>0</v>
      </c>
      <c r="AF135" s="34">
        <f t="shared" si="65"/>
        <v>0</v>
      </c>
      <c r="AG135" s="38">
        <f t="shared" si="80"/>
        <v>0</v>
      </c>
      <c r="AH135" s="36">
        <f t="shared" si="101"/>
        <v>0</v>
      </c>
      <c r="AJ135" s="29">
        <f t="shared" si="102"/>
        <v>49310</v>
      </c>
      <c r="AL135" s="39">
        <f t="shared" si="103"/>
        <v>125</v>
      </c>
      <c r="AM135" s="31">
        <f t="shared" si="104"/>
        <v>0</v>
      </c>
      <c r="AN135" s="32"/>
      <c r="AO135" s="33">
        <f t="shared" si="81"/>
        <v>0</v>
      </c>
      <c r="AP135" s="34">
        <f t="shared" si="66"/>
        <v>0</v>
      </c>
      <c r="AQ135" s="35">
        <f t="shared" si="67"/>
        <v>0</v>
      </c>
      <c r="AR135" s="36">
        <f t="shared" si="105"/>
        <v>0</v>
      </c>
      <c r="AT135" s="31">
        <f t="shared" si="106"/>
        <v>0</v>
      </c>
      <c r="AU135" s="37"/>
      <c r="AV135" s="33">
        <f t="shared" si="82"/>
        <v>0</v>
      </c>
      <c r="AW135" s="34">
        <f t="shared" si="68"/>
        <v>0</v>
      </c>
      <c r="AX135" s="38">
        <f t="shared" si="83"/>
        <v>0</v>
      </c>
      <c r="AY135" s="36">
        <f t="shared" si="107"/>
        <v>0</v>
      </c>
      <c r="BA135" s="29">
        <f t="shared" si="108"/>
        <v>49310</v>
      </c>
      <c r="BC135" s="39">
        <f t="shared" si="109"/>
        <v>125</v>
      </c>
      <c r="BD135" s="31">
        <f t="shared" si="110"/>
        <v>0</v>
      </c>
      <c r="BE135" s="32"/>
      <c r="BF135" s="33">
        <f t="shared" si="84"/>
        <v>0</v>
      </c>
      <c r="BG135" s="34">
        <f t="shared" si="69"/>
        <v>0</v>
      </c>
      <c r="BH135" s="35">
        <f t="shared" si="70"/>
        <v>0</v>
      </c>
      <c r="BI135" s="36">
        <f t="shared" si="111"/>
        <v>0</v>
      </c>
      <c r="BK135" s="31">
        <f t="shared" si="112"/>
        <v>0</v>
      </c>
      <c r="BL135" s="37"/>
      <c r="BM135" s="33">
        <f t="shared" si="85"/>
        <v>0</v>
      </c>
      <c r="BN135" s="34">
        <f t="shared" si="71"/>
        <v>0</v>
      </c>
      <c r="BO135" s="38">
        <f t="shared" si="86"/>
        <v>0</v>
      </c>
      <c r="BP135" s="36">
        <f t="shared" si="113"/>
        <v>0</v>
      </c>
      <c r="BR135" s="29">
        <f t="shared" si="114"/>
        <v>49310</v>
      </c>
      <c r="BT135" s="39">
        <f t="shared" si="115"/>
        <v>125</v>
      </c>
      <c r="BU135" s="31">
        <f t="shared" si="116"/>
        <v>0</v>
      </c>
      <c r="BV135" s="32"/>
      <c r="BW135" s="33">
        <f t="shared" si="87"/>
        <v>0</v>
      </c>
      <c r="BX135" s="34">
        <f t="shared" si="72"/>
        <v>0</v>
      </c>
      <c r="BY135" s="35">
        <f t="shared" si="73"/>
        <v>0</v>
      </c>
      <c r="BZ135" s="36">
        <f t="shared" si="117"/>
        <v>0</v>
      </c>
      <c r="CB135" s="31">
        <f t="shared" si="118"/>
        <v>0</v>
      </c>
      <c r="CC135" s="37"/>
      <c r="CD135" s="33">
        <f t="shared" si="88"/>
        <v>0</v>
      </c>
      <c r="CE135" s="34">
        <f t="shared" si="74"/>
        <v>0</v>
      </c>
      <c r="CF135" s="38">
        <f t="shared" si="89"/>
        <v>0</v>
      </c>
      <c r="CG135" s="36">
        <f t="shared" si="119"/>
        <v>0</v>
      </c>
    </row>
    <row r="136" spans="2:85" ht="18.75" customHeight="1" x14ac:dyDescent="0.4">
      <c r="B136" s="29">
        <f t="shared" si="90"/>
        <v>49341</v>
      </c>
      <c r="D136" s="39">
        <f t="shared" si="91"/>
        <v>126</v>
      </c>
      <c r="E136" s="31">
        <f t="shared" si="92"/>
        <v>90876480</v>
      </c>
      <c r="F136" s="32"/>
      <c r="G136" s="33">
        <f t="shared" si="75"/>
        <v>275640</v>
      </c>
      <c r="H136" s="34">
        <f t="shared" si="60"/>
        <v>249910</v>
      </c>
      <c r="I136" s="35">
        <f t="shared" si="61"/>
        <v>525550</v>
      </c>
      <c r="J136" s="36">
        <f t="shared" si="93"/>
        <v>36820140</v>
      </c>
      <c r="L136" s="31">
        <f t="shared" si="94"/>
        <v>78333750</v>
      </c>
      <c r="M136" s="37"/>
      <c r="N136" s="33">
        <f t="shared" si="76"/>
        <v>333330</v>
      </c>
      <c r="O136" s="34">
        <f t="shared" si="62"/>
        <v>215420</v>
      </c>
      <c r="P136" s="38">
        <f t="shared" si="77"/>
        <v>548750</v>
      </c>
      <c r="Q136" s="36">
        <f t="shared" si="95"/>
        <v>34361250</v>
      </c>
      <c r="S136" s="29">
        <f t="shared" si="96"/>
        <v>49341</v>
      </c>
      <c r="U136" s="39">
        <f t="shared" si="97"/>
        <v>126</v>
      </c>
      <c r="V136" s="31">
        <f t="shared" si="98"/>
        <v>0</v>
      </c>
      <c r="W136" s="32"/>
      <c r="X136" s="33">
        <f t="shared" si="78"/>
        <v>0</v>
      </c>
      <c r="Y136" s="34">
        <f t="shared" si="63"/>
        <v>0</v>
      </c>
      <c r="Z136" s="35">
        <f t="shared" si="64"/>
        <v>0</v>
      </c>
      <c r="AA136" s="36">
        <f t="shared" si="99"/>
        <v>0</v>
      </c>
      <c r="AC136" s="31">
        <f t="shared" si="100"/>
        <v>0</v>
      </c>
      <c r="AD136" s="37"/>
      <c r="AE136" s="33">
        <f t="shared" si="79"/>
        <v>0</v>
      </c>
      <c r="AF136" s="34">
        <f t="shared" si="65"/>
        <v>0</v>
      </c>
      <c r="AG136" s="38">
        <f t="shared" si="80"/>
        <v>0</v>
      </c>
      <c r="AH136" s="36">
        <f t="shared" si="101"/>
        <v>0</v>
      </c>
      <c r="AJ136" s="29">
        <f t="shared" si="102"/>
        <v>49341</v>
      </c>
      <c r="AL136" s="39">
        <f t="shared" si="103"/>
        <v>126</v>
      </c>
      <c r="AM136" s="31">
        <f t="shared" si="104"/>
        <v>0</v>
      </c>
      <c r="AN136" s="32"/>
      <c r="AO136" s="33">
        <f t="shared" si="81"/>
        <v>0</v>
      </c>
      <c r="AP136" s="34">
        <f t="shared" si="66"/>
        <v>0</v>
      </c>
      <c r="AQ136" s="35">
        <f t="shared" si="67"/>
        <v>0</v>
      </c>
      <c r="AR136" s="36">
        <f t="shared" si="105"/>
        <v>0</v>
      </c>
      <c r="AT136" s="31">
        <f t="shared" si="106"/>
        <v>0</v>
      </c>
      <c r="AU136" s="37"/>
      <c r="AV136" s="33">
        <f t="shared" si="82"/>
        <v>0</v>
      </c>
      <c r="AW136" s="34">
        <f t="shared" si="68"/>
        <v>0</v>
      </c>
      <c r="AX136" s="38">
        <f t="shared" si="83"/>
        <v>0</v>
      </c>
      <c r="AY136" s="36">
        <f t="shared" si="107"/>
        <v>0</v>
      </c>
      <c r="BA136" s="29">
        <f t="shared" si="108"/>
        <v>49341</v>
      </c>
      <c r="BC136" s="39">
        <f t="shared" si="109"/>
        <v>126</v>
      </c>
      <c r="BD136" s="31">
        <f t="shared" si="110"/>
        <v>0</v>
      </c>
      <c r="BE136" s="32"/>
      <c r="BF136" s="33">
        <f t="shared" si="84"/>
        <v>0</v>
      </c>
      <c r="BG136" s="34">
        <f t="shared" si="69"/>
        <v>0</v>
      </c>
      <c r="BH136" s="35">
        <f t="shared" si="70"/>
        <v>0</v>
      </c>
      <c r="BI136" s="36">
        <f t="shared" si="111"/>
        <v>0</v>
      </c>
      <c r="BK136" s="31">
        <f t="shared" si="112"/>
        <v>0</v>
      </c>
      <c r="BL136" s="37"/>
      <c r="BM136" s="33">
        <f t="shared" si="85"/>
        <v>0</v>
      </c>
      <c r="BN136" s="34">
        <f t="shared" si="71"/>
        <v>0</v>
      </c>
      <c r="BO136" s="38">
        <f t="shared" si="86"/>
        <v>0</v>
      </c>
      <c r="BP136" s="36">
        <f t="shared" si="113"/>
        <v>0</v>
      </c>
      <c r="BR136" s="29">
        <f t="shared" si="114"/>
        <v>49341</v>
      </c>
      <c r="BT136" s="39">
        <f t="shared" si="115"/>
        <v>126</v>
      </c>
      <c r="BU136" s="31">
        <f t="shared" si="116"/>
        <v>0</v>
      </c>
      <c r="BV136" s="32"/>
      <c r="BW136" s="33">
        <f t="shared" si="87"/>
        <v>0</v>
      </c>
      <c r="BX136" s="34">
        <f t="shared" si="72"/>
        <v>0</v>
      </c>
      <c r="BY136" s="35">
        <f t="shared" si="73"/>
        <v>0</v>
      </c>
      <c r="BZ136" s="36">
        <f t="shared" si="117"/>
        <v>0</v>
      </c>
      <c r="CB136" s="31">
        <f t="shared" si="118"/>
        <v>0</v>
      </c>
      <c r="CC136" s="37"/>
      <c r="CD136" s="33">
        <f t="shared" si="88"/>
        <v>0</v>
      </c>
      <c r="CE136" s="34">
        <f t="shared" si="74"/>
        <v>0</v>
      </c>
      <c r="CF136" s="38">
        <f t="shared" si="89"/>
        <v>0</v>
      </c>
      <c r="CG136" s="36">
        <f t="shared" si="119"/>
        <v>0</v>
      </c>
    </row>
    <row r="137" spans="2:85" ht="18.75" customHeight="1" x14ac:dyDescent="0.4">
      <c r="B137" s="29">
        <f t="shared" si="90"/>
        <v>49369</v>
      </c>
      <c r="D137" s="39">
        <f t="shared" si="91"/>
        <v>127</v>
      </c>
      <c r="E137" s="31">
        <f t="shared" si="92"/>
        <v>90600840</v>
      </c>
      <c r="F137" s="32"/>
      <c r="G137" s="33">
        <f t="shared" si="75"/>
        <v>276400</v>
      </c>
      <c r="H137" s="34">
        <f t="shared" si="60"/>
        <v>249150</v>
      </c>
      <c r="I137" s="35">
        <f t="shared" si="61"/>
        <v>525550</v>
      </c>
      <c r="J137" s="36">
        <f t="shared" si="93"/>
        <v>37069290</v>
      </c>
      <c r="L137" s="31">
        <f t="shared" si="94"/>
        <v>78000420</v>
      </c>
      <c r="M137" s="37"/>
      <c r="N137" s="33">
        <f t="shared" si="76"/>
        <v>333330</v>
      </c>
      <c r="O137" s="34">
        <f t="shared" si="62"/>
        <v>214500</v>
      </c>
      <c r="P137" s="38">
        <f t="shared" si="77"/>
        <v>547830</v>
      </c>
      <c r="Q137" s="36">
        <f t="shared" si="95"/>
        <v>34575750</v>
      </c>
      <c r="S137" s="29">
        <f t="shared" si="96"/>
        <v>49369</v>
      </c>
      <c r="U137" s="39">
        <f t="shared" si="97"/>
        <v>127</v>
      </c>
      <c r="V137" s="31">
        <f t="shared" si="98"/>
        <v>0</v>
      </c>
      <c r="W137" s="32"/>
      <c r="X137" s="33">
        <f t="shared" si="78"/>
        <v>0</v>
      </c>
      <c r="Y137" s="34">
        <f t="shared" si="63"/>
        <v>0</v>
      </c>
      <c r="Z137" s="35">
        <f t="shared" si="64"/>
        <v>0</v>
      </c>
      <c r="AA137" s="36">
        <f t="shared" si="99"/>
        <v>0</v>
      </c>
      <c r="AC137" s="31">
        <f t="shared" si="100"/>
        <v>0</v>
      </c>
      <c r="AD137" s="37"/>
      <c r="AE137" s="33">
        <f t="shared" si="79"/>
        <v>0</v>
      </c>
      <c r="AF137" s="34">
        <f t="shared" si="65"/>
        <v>0</v>
      </c>
      <c r="AG137" s="38">
        <f t="shared" si="80"/>
        <v>0</v>
      </c>
      <c r="AH137" s="36">
        <f t="shared" si="101"/>
        <v>0</v>
      </c>
      <c r="AJ137" s="29">
        <f t="shared" si="102"/>
        <v>49369</v>
      </c>
      <c r="AL137" s="39">
        <f t="shared" si="103"/>
        <v>127</v>
      </c>
      <c r="AM137" s="31">
        <f t="shared" si="104"/>
        <v>0</v>
      </c>
      <c r="AN137" s="32"/>
      <c r="AO137" s="33">
        <f t="shared" si="81"/>
        <v>0</v>
      </c>
      <c r="AP137" s="34">
        <f t="shared" si="66"/>
        <v>0</v>
      </c>
      <c r="AQ137" s="35">
        <f t="shared" si="67"/>
        <v>0</v>
      </c>
      <c r="AR137" s="36">
        <f t="shared" si="105"/>
        <v>0</v>
      </c>
      <c r="AT137" s="31">
        <f t="shared" si="106"/>
        <v>0</v>
      </c>
      <c r="AU137" s="37"/>
      <c r="AV137" s="33">
        <f t="shared" si="82"/>
        <v>0</v>
      </c>
      <c r="AW137" s="34">
        <f t="shared" si="68"/>
        <v>0</v>
      </c>
      <c r="AX137" s="38">
        <f t="shared" si="83"/>
        <v>0</v>
      </c>
      <c r="AY137" s="36">
        <f t="shared" si="107"/>
        <v>0</v>
      </c>
      <c r="BA137" s="29">
        <f t="shared" si="108"/>
        <v>49369</v>
      </c>
      <c r="BC137" s="39">
        <f t="shared" si="109"/>
        <v>127</v>
      </c>
      <c r="BD137" s="31">
        <f t="shared" si="110"/>
        <v>0</v>
      </c>
      <c r="BE137" s="32"/>
      <c r="BF137" s="33">
        <f t="shared" si="84"/>
        <v>0</v>
      </c>
      <c r="BG137" s="34">
        <f t="shared" si="69"/>
        <v>0</v>
      </c>
      <c r="BH137" s="35">
        <f t="shared" si="70"/>
        <v>0</v>
      </c>
      <c r="BI137" s="36">
        <f t="shared" si="111"/>
        <v>0</v>
      </c>
      <c r="BK137" s="31">
        <f t="shared" si="112"/>
        <v>0</v>
      </c>
      <c r="BL137" s="37"/>
      <c r="BM137" s="33">
        <f t="shared" si="85"/>
        <v>0</v>
      </c>
      <c r="BN137" s="34">
        <f t="shared" si="71"/>
        <v>0</v>
      </c>
      <c r="BO137" s="38">
        <f t="shared" si="86"/>
        <v>0</v>
      </c>
      <c r="BP137" s="36">
        <f t="shared" si="113"/>
        <v>0</v>
      </c>
      <c r="BR137" s="29">
        <f t="shared" si="114"/>
        <v>49369</v>
      </c>
      <c r="BT137" s="39">
        <f t="shared" si="115"/>
        <v>127</v>
      </c>
      <c r="BU137" s="31">
        <f t="shared" si="116"/>
        <v>0</v>
      </c>
      <c r="BV137" s="32"/>
      <c r="BW137" s="33">
        <f t="shared" si="87"/>
        <v>0</v>
      </c>
      <c r="BX137" s="34">
        <f t="shared" si="72"/>
        <v>0</v>
      </c>
      <c r="BY137" s="35">
        <f t="shared" si="73"/>
        <v>0</v>
      </c>
      <c r="BZ137" s="36">
        <f t="shared" si="117"/>
        <v>0</v>
      </c>
      <c r="CB137" s="31">
        <f t="shared" si="118"/>
        <v>0</v>
      </c>
      <c r="CC137" s="37"/>
      <c r="CD137" s="33">
        <f t="shared" si="88"/>
        <v>0</v>
      </c>
      <c r="CE137" s="34">
        <f t="shared" si="74"/>
        <v>0</v>
      </c>
      <c r="CF137" s="38">
        <f t="shared" si="89"/>
        <v>0</v>
      </c>
      <c r="CG137" s="36">
        <f t="shared" si="119"/>
        <v>0</v>
      </c>
    </row>
    <row r="138" spans="2:85" ht="18.75" customHeight="1" x14ac:dyDescent="0.4">
      <c r="B138" s="29">
        <f t="shared" si="90"/>
        <v>49400</v>
      </c>
      <c r="D138" s="39">
        <f t="shared" si="91"/>
        <v>128</v>
      </c>
      <c r="E138" s="31">
        <f t="shared" si="92"/>
        <v>90324440</v>
      </c>
      <c r="F138" s="32"/>
      <c r="G138" s="33">
        <f t="shared" si="75"/>
        <v>277160</v>
      </c>
      <c r="H138" s="34">
        <f t="shared" si="60"/>
        <v>248390</v>
      </c>
      <c r="I138" s="35">
        <f t="shared" si="61"/>
        <v>525550</v>
      </c>
      <c r="J138" s="36">
        <f t="shared" si="93"/>
        <v>37317680</v>
      </c>
      <c r="L138" s="31">
        <f t="shared" si="94"/>
        <v>77667090</v>
      </c>
      <c r="M138" s="37"/>
      <c r="N138" s="33">
        <f t="shared" si="76"/>
        <v>333330</v>
      </c>
      <c r="O138" s="34">
        <f t="shared" si="62"/>
        <v>213580</v>
      </c>
      <c r="P138" s="38">
        <f t="shared" si="77"/>
        <v>546910</v>
      </c>
      <c r="Q138" s="36">
        <f t="shared" si="95"/>
        <v>34789330</v>
      </c>
      <c r="S138" s="29">
        <f t="shared" si="96"/>
        <v>49400</v>
      </c>
      <c r="U138" s="39">
        <f t="shared" si="97"/>
        <v>128</v>
      </c>
      <c r="V138" s="31">
        <f t="shared" si="98"/>
        <v>0</v>
      </c>
      <c r="W138" s="32"/>
      <c r="X138" s="33">
        <f t="shared" si="78"/>
        <v>0</v>
      </c>
      <c r="Y138" s="34">
        <f t="shared" si="63"/>
        <v>0</v>
      </c>
      <c r="Z138" s="35">
        <f t="shared" si="64"/>
        <v>0</v>
      </c>
      <c r="AA138" s="36">
        <f t="shared" si="99"/>
        <v>0</v>
      </c>
      <c r="AC138" s="31">
        <f t="shared" si="100"/>
        <v>0</v>
      </c>
      <c r="AD138" s="37"/>
      <c r="AE138" s="33">
        <f t="shared" si="79"/>
        <v>0</v>
      </c>
      <c r="AF138" s="34">
        <f t="shared" si="65"/>
        <v>0</v>
      </c>
      <c r="AG138" s="38">
        <f t="shared" si="80"/>
        <v>0</v>
      </c>
      <c r="AH138" s="36">
        <f t="shared" si="101"/>
        <v>0</v>
      </c>
      <c r="AJ138" s="29">
        <f t="shared" si="102"/>
        <v>49400</v>
      </c>
      <c r="AL138" s="39">
        <f t="shared" si="103"/>
        <v>128</v>
      </c>
      <c r="AM138" s="31">
        <f t="shared" si="104"/>
        <v>0</v>
      </c>
      <c r="AN138" s="32"/>
      <c r="AO138" s="33">
        <f t="shared" si="81"/>
        <v>0</v>
      </c>
      <c r="AP138" s="34">
        <f t="shared" si="66"/>
        <v>0</v>
      </c>
      <c r="AQ138" s="35">
        <f t="shared" si="67"/>
        <v>0</v>
      </c>
      <c r="AR138" s="36">
        <f t="shared" si="105"/>
        <v>0</v>
      </c>
      <c r="AT138" s="31">
        <f t="shared" si="106"/>
        <v>0</v>
      </c>
      <c r="AU138" s="37"/>
      <c r="AV138" s="33">
        <f t="shared" si="82"/>
        <v>0</v>
      </c>
      <c r="AW138" s="34">
        <f t="shared" si="68"/>
        <v>0</v>
      </c>
      <c r="AX138" s="38">
        <f t="shared" si="83"/>
        <v>0</v>
      </c>
      <c r="AY138" s="36">
        <f t="shared" si="107"/>
        <v>0</v>
      </c>
      <c r="BA138" s="29">
        <f t="shared" si="108"/>
        <v>49400</v>
      </c>
      <c r="BC138" s="39">
        <f t="shared" si="109"/>
        <v>128</v>
      </c>
      <c r="BD138" s="31">
        <f t="shared" si="110"/>
        <v>0</v>
      </c>
      <c r="BE138" s="32"/>
      <c r="BF138" s="33">
        <f t="shared" si="84"/>
        <v>0</v>
      </c>
      <c r="BG138" s="34">
        <f t="shared" si="69"/>
        <v>0</v>
      </c>
      <c r="BH138" s="35">
        <f t="shared" si="70"/>
        <v>0</v>
      </c>
      <c r="BI138" s="36">
        <f t="shared" si="111"/>
        <v>0</v>
      </c>
      <c r="BK138" s="31">
        <f t="shared" si="112"/>
        <v>0</v>
      </c>
      <c r="BL138" s="37"/>
      <c r="BM138" s="33">
        <f t="shared" si="85"/>
        <v>0</v>
      </c>
      <c r="BN138" s="34">
        <f t="shared" si="71"/>
        <v>0</v>
      </c>
      <c r="BO138" s="38">
        <f t="shared" si="86"/>
        <v>0</v>
      </c>
      <c r="BP138" s="36">
        <f t="shared" si="113"/>
        <v>0</v>
      </c>
      <c r="BR138" s="29">
        <f t="shared" si="114"/>
        <v>49400</v>
      </c>
      <c r="BT138" s="39">
        <f t="shared" si="115"/>
        <v>128</v>
      </c>
      <c r="BU138" s="31">
        <f t="shared" si="116"/>
        <v>0</v>
      </c>
      <c r="BV138" s="32"/>
      <c r="BW138" s="33">
        <f t="shared" si="87"/>
        <v>0</v>
      </c>
      <c r="BX138" s="34">
        <f t="shared" si="72"/>
        <v>0</v>
      </c>
      <c r="BY138" s="35">
        <f t="shared" si="73"/>
        <v>0</v>
      </c>
      <c r="BZ138" s="36">
        <f t="shared" si="117"/>
        <v>0</v>
      </c>
      <c r="CB138" s="31">
        <f t="shared" si="118"/>
        <v>0</v>
      </c>
      <c r="CC138" s="37"/>
      <c r="CD138" s="33">
        <f t="shared" si="88"/>
        <v>0</v>
      </c>
      <c r="CE138" s="34">
        <f t="shared" si="74"/>
        <v>0</v>
      </c>
      <c r="CF138" s="38">
        <f t="shared" si="89"/>
        <v>0</v>
      </c>
      <c r="CG138" s="36">
        <f t="shared" si="119"/>
        <v>0</v>
      </c>
    </row>
    <row r="139" spans="2:85" ht="18.75" customHeight="1" x14ac:dyDescent="0.4">
      <c r="B139" s="29">
        <f t="shared" si="90"/>
        <v>49430</v>
      </c>
      <c r="D139" s="39">
        <f t="shared" si="91"/>
        <v>129</v>
      </c>
      <c r="E139" s="31">
        <f t="shared" si="92"/>
        <v>90047280</v>
      </c>
      <c r="F139" s="32"/>
      <c r="G139" s="33">
        <f t="shared" si="75"/>
        <v>277920</v>
      </c>
      <c r="H139" s="34">
        <f t="shared" ref="H139:H202" si="120">ROUND(E139*C$6%/12,-1)</f>
        <v>247630</v>
      </c>
      <c r="I139" s="35">
        <f t="shared" ref="I139:I202" si="121">ROUND(IF(E139&gt;PMT(C$6%/12,C$7*12,-C$5),PMT(C$6%/12,C$7*12,-C$5),E139),-1)</f>
        <v>525550</v>
      </c>
      <c r="J139" s="36">
        <f t="shared" si="93"/>
        <v>37565310</v>
      </c>
      <c r="L139" s="31">
        <f t="shared" si="94"/>
        <v>77333760</v>
      </c>
      <c r="M139" s="37"/>
      <c r="N139" s="33">
        <f t="shared" si="76"/>
        <v>333330</v>
      </c>
      <c r="O139" s="34">
        <f t="shared" ref="O139:O202" si="122">ROUND(L139*C$6%/12,-1)</f>
        <v>212670</v>
      </c>
      <c r="P139" s="38">
        <f t="shared" si="77"/>
        <v>546000</v>
      </c>
      <c r="Q139" s="36">
        <f t="shared" si="95"/>
        <v>35002000</v>
      </c>
      <c r="S139" s="29">
        <f t="shared" si="96"/>
        <v>49430</v>
      </c>
      <c r="U139" s="39">
        <f t="shared" si="97"/>
        <v>129</v>
      </c>
      <c r="V139" s="31">
        <f t="shared" si="98"/>
        <v>0</v>
      </c>
      <c r="W139" s="32"/>
      <c r="X139" s="33">
        <f t="shared" si="78"/>
        <v>0</v>
      </c>
      <c r="Y139" s="34">
        <f t="shared" ref="Y139:Y202" si="123">ROUND(V139*T$6%/12,-1)</f>
        <v>0</v>
      </c>
      <c r="Z139" s="35">
        <f t="shared" ref="Z139:Z202" si="124">ROUND(IF(V139&gt;PMT(T$6%/12,T$7*12,-T$5),PMT(T$6%/12,T$7*12,-T$5),V139),-1)</f>
        <v>0</v>
      </c>
      <c r="AA139" s="36">
        <f t="shared" si="99"/>
        <v>0</v>
      </c>
      <c r="AC139" s="31">
        <f t="shared" si="100"/>
        <v>0</v>
      </c>
      <c r="AD139" s="37"/>
      <c r="AE139" s="33">
        <f t="shared" si="79"/>
        <v>0</v>
      </c>
      <c r="AF139" s="34">
        <f t="shared" ref="AF139:AF202" si="125">ROUND(AC139*T$6%/12,-1)</f>
        <v>0</v>
      </c>
      <c r="AG139" s="38">
        <f t="shared" si="80"/>
        <v>0</v>
      </c>
      <c r="AH139" s="36">
        <f t="shared" si="101"/>
        <v>0</v>
      </c>
      <c r="AJ139" s="29">
        <f t="shared" si="102"/>
        <v>49430</v>
      </c>
      <c r="AL139" s="39">
        <f t="shared" si="103"/>
        <v>129</v>
      </c>
      <c r="AM139" s="31">
        <f t="shared" si="104"/>
        <v>0</v>
      </c>
      <c r="AN139" s="32"/>
      <c r="AO139" s="33">
        <f t="shared" si="81"/>
        <v>0</v>
      </c>
      <c r="AP139" s="34">
        <f t="shared" ref="AP139:AP202" si="126">ROUND(AM139*AK$6%/12,-1)</f>
        <v>0</v>
      </c>
      <c r="AQ139" s="35">
        <f t="shared" ref="AQ139:AQ202" si="127">ROUND(IF(AM139&gt;PMT(AK$6%/12,AK$7*12,-AK$5),PMT(AK$6%/12,AK$7*12,-AK$5),AM139),-1)</f>
        <v>0</v>
      </c>
      <c r="AR139" s="36">
        <f t="shared" si="105"/>
        <v>0</v>
      </c>
      <c r="AT139" s="31">
        <f t="shared" si="106"/>
        <v>0</v>
      </c>
      <c r="AU139" s="37"/>
      <c r="AV139" s="33">
        <f t="shared" si="82"/>
        <v>0</v>
      </c>
      <c r="AW139" s="34">
        <f t="shared" ref="AW139:AW202" si="128">ROUND(AT139*AK$6%/12,-1)</f>
        <v>0</v>
      </c>
      <c r="AX139" s="38">
        <f t="shared" si="83"/>
        <v>0</v>
      </c>
      <c r="AY139" s="36">
        <f t="shared" si="107"/>
        <v>0</v>
      </c>
      <c r="BA139" s="29">
        <f t="shared" si="108"/>
        <v>49430</v>
      </c>
      <c r="BC139" s="39">
        <f t="shared" si="109"/>
        <v>129</v>
      </c>
      <c r="BD139" s="31">
        <f t="shared" si="110"/>
        <v>0</v>
      </c>
      <c r="BE139" s="32"/>
      <c r="BF139" s="33">
        <f t="shared" si="84"/>
        <v>0</v>
      </c>
      <c r="BG139" s="34">
        <f t="shared" ref="BG139:BG202" si="129">ROUND(BD139*BB$6%/12,-1)</f>
        <v>0</v>
      </c>
      <c r="BH139" s="35">
        <f t="shared" ref="BH139:BH202" si="130">ROUND(IF(BD139&gt;PMT(BB$6%/12,BB$7*12,-BB$5),PMT(BB$6%/12,BB$7*12,-BB$5),BD139),-1)</f>
        <v>0</v>
      </c>
      <c r="BI139" s="36">
        <f t="shared" si="111"/>
        <v>0</v>
      </c>
      <c r="BK139" s="31">
        <f t="shared" si="112"/>
        <v>0</v>
      </c>
      <c r="BL139" s="37"/>
      <c r="BM139" s="33">
        <f t="shared" si="85"/>
        <v>0</v>
      </c>
      <c r="BN139" s="34">
        <f t="shared" ref="BN139:BN202" si="131">ROUND(BK139*BB$6%/12,-1)</f>
        <v>0</v>
      </c>
      <c r="BO139" s="38">
        <f t="shared" si="86"/>
        <v>0</v>
      </c>
      <c r="BP139" s="36">
        <f t="shared" si="113"/>
        <v>0</v>
      </c>
      <c r="BR139" s="29">
        <f t="shared" si="114"/>
        <v>49430</v>
      </c>
      <c r="BT139" s="39">
        <f t="shared" si="115"/>
        <v>129</v>
      </c>
      <c r="BU139" s="31">
        <f t="shared" si="116"/>
        <v>0</v>
      </c>
      <c r="BV139" s="32"/>
      <c r="BW139" s="33">
        <f t="shared" si="87"/>
        <v>0</v>
      </c>
      <c r="BX139" s="34">
        <f t="shared" ref="BX139:BX202" si="132">ROUND(BU139*BS$6%/12,-1)</f>
        <v>0</v>
      </c>
      <c r="BY139" s="35">
        <f t="shared" ref="BY139:BY202" si="133">ROUND(IF(BU139&gt;PMT(BS$6%/12,BS$7*12,-BS$5),PMT(BS$6%/12,BS$7*12,-BS$5),BU139),-1)</f>
        <v>0</v>
      </c>
      <c r="BZ139" s="36">
        <f t="shared" si="117"/>
        <v>0</v>
      </c>
      <c r="CB139" s="31">
        <f t="shared" si="118"/>
        <v>0</v>
      </c>
      <c r="CC139" s="37"/>
      <c r="CD139" s="33">
        <f t="shared" si="88"/>
        <v>0</v>
      </c>
      <c r="CE139" s="34">
        <f t="shared" ref="CE139:CE202" si="134">ROUND(CB139*BS$6%/12,-1)</f>
        <v>0</v>
      </c>
      <c r="CF139" s="38">
        <f t="shared" si="89"/>
        <v>0</v>
      </c>
      <c r="CG139" s="36">
        <f t="shared" si="119"/>
        <v>0</v>
      </c>
    </row>
    <row r="140" spans="2:85" ht="18.75" customHeight="1" x14ac:dyDescent="0.4">
      <c r="B140" s="29">
        <f t="shared" si="90"/>
        <v>49461</v>
      </c>
      <c r="D140" s="39">
        <f t="shared" si="91"/>
        <v>130</v>
      </c>
      <c r="E140" s="31">
        <f t="shared" si="92"/>
        <v>89769360</v>
      </c>
      <c r="F140" s="32"/>
      <c r="G140" s="33">
        <f t="shared" ref="G140:G203" si="135">+I140-H140</f>
        <v>278680</v>
      </c>
      <c r="H140" s="34">
        <f t="shared" si="120"/>
        <v>246870</v>
      </c>
      <c r="I140" s="35">
        <f t="shared" si="121"/>
        <v>525550</v>
      </c>
      <c r="J140" s="36">
        <f t="shared" si="93"/>
        <v>37812180</v>
      </c>
      <c r="L140" s="31">
        <f t="shared" si="94"/>
        <v>77000430</v>
      </c>
      <c r="M140" s="37"/>
      <c r="N140" s="33">
        <f t="shared" ref="N140:N203" si="136">ROUND(IF(L140&gt;C$5/(C$7*12),C$5/(C$7*12),L140),-1)</f>
        <v>333330</v>
      </c>
      <c r="O140" s="34">
        <f t="shared" si="122"/>
        <v>211750</v>
      </c>
      <c r="P140" s="38">
        <f t="shared" ref="P140:P203" si="137">+N140+O140</f>
        <v>545080</v>
      </c>
      <c r="Q140" s="36">
        <f t="shared" si="95"/>
        <v>35213750</v>
      </c>
      <c r="S140" s="29">
        <f t="shared" si="96"/>
        <v>49461</v>
      </c>
      <c r="U140" s="39">
        <f t="shared" si="97"/>
        <v>130</v>
      </c>
      <c r="V140" s="31">
        <f t="shared" si="98"/>
        <v>0</v>
      </c>
      <c r="W140" s="32"/>
      <c r="X140" s="33">
        <f t="shared" ref="X140:X203" si="138">+Z140-Y140</f>
        <v>0</v>
      </c>
      <c r="Y140" s="34">
        <f t="shared" si="123"/>
        <v>0</v>
      </c>
      <c r="Z140" s="35">
        <f t="shared" si="124"/>
        <v>0</v>
      </c>
      <c r="AA140" s="36">
        <f t="shared" si="99"/>
        <v>0</v>
      </c>
      <c r="AC140" s="31">
        <f t="shared" si="100"/>
        <v>0</v>
      </c>
      <c r="AD140" s="37"/>
      <c r="AE140" s="33">
        <f t="shared" ref="AE140:AE203" si="139">ROUND(IF(AC140&gt;T$5/(T$7*12),T$5/(T$7*12),AC140),-1)</f>
        <v>0</v>
      </c>
      <c r="AF140" s="34">
        <f t="shared" si="125"/>
        <v>0</v>
      </c>
      <c r="AG140" s="38">
        <f t="shared" ref="AG140:AG203" si="140">+AE140+AF140</f>
        <v>0</v>
      </c>
      <c r="AH140" s="36">
        <f t="shared" si="101"/>
        <v>0</v>
      </c>
      <c r="AJ140" s="29">
        <f t="shared" si="102"/>
        <v>49461</v>
      </c>
      <c r="AL140" s="39">
        <f t="shared" si="103"/>
        <v>130</v>
      </c>
      <c r="AM140" s="31">
        <f t="shared" si="104"/>
        <v>0</v>
      </c>
      <c r="AN140" s="32"/>
      <c r="AO140" s="33">
        <f t="shared" ref="AO140:AO203" si="141">+AQ140-AP140</f>
        <v>0</v>
      </c>
      <c r="AP140" s="34">
        <f t="shared" si="126"/>
        <v>0</v>
      </c>
      <c r="AQ140" s="35">
        <f t="shared" si="127"/>
        <v>0</v>
      </c>
      <c r="AR140" s="36">
        <f t="shared" si="105"/>
        <v>0</v>
      </c>
      <c r="AT140" s="31">
        <f t="shared" si="106"/>
        <v>0</v>
      </c>
      <c r="AU140" s="37"/>
      <c r="AV140" s="33">
        <f t="shared" ref="AV140:AV203" si="142">ROUND(IF(AT140&gt;AK$5/(AK$7*12),AK$5/(AK$7*12),AT140),-1)</f>
        <v>0</v>
      </c>
      <c r="AW140" s="34">
        <f t="shared" si="128"/>
        <v>0</v>
      </c>
      <c r="AX140" s="38">
        <f t="shared" ref="AX140:AX203" si="143">+AV140+AW140</f>
        <v>0</v>
      </c>
      <c r="AY140" s="36">
        <f t="shared" si="107"/>
        <v>0</v>
      </c>
      <c r="BA140" s="29">
        <f t="shared" si="108"/>
        <v>49461</v>
      </c>
      <c r="BC140" s="39">
        <f t="shared" si="109"/>
        <v>130</v>
      </c>
      <c r="BD140" s="31">
        <f t="shared" si="110"/>
        <v>0</v>
      </c>
      <c r="BE140" s="32"/>
      <c r="BF140" s="33">
        <f t="shared" ref="BF140:BF203" si="144">+BH140-BG140</f>
        <v>0</v>
      </c>
      <c r="BG140" s="34">
        <f t="shared" si="129"/>
        <v>0</v>
      </c>
      <c r="BH140" s="35">
        <f t="shared" si="130"/>
        <v>0</v>
      </c>
      <c r="BI140" s="36">
        <f t="shared" si="111"/>
        <v>0</v>
      </c>
      <c r="BK140" s="31">
        <f t="shared" si="112"/>
        <v>0</v>
      </c>
      <c r="BL140" s="37"/>
      <c r="BM140" s="33">
        <f t="shared" ref="BM140:BM203" si="145">ROUND(IF(BK140&gt;BB$5/(BB$7*12),BB$5/(BB$7*12),BK140),-1)</f>
        <v>0</v>
      </c>
      <c r="BN140" s="34">
        <f t="shared" si="131"/>
        <v>0</v>
      </c>
      <c r="BO140" s="38">
        <f t="shared" ref="BO140:BO203" si="146">+BM140+BN140</f>
        <v>0</v>
      </c>
      <c r="BP140" s="36">
        <f t="shared" si="113"/>
        <v>0</v>
      </c>
      <c r="BR140" s="29">
        <f t="shared" si="114"/>
        <v>49461</v>
      </c>
      <c r="BT140" s="39">
        <f t="shared" si="115"/>
        <v>130</v>
      </c>
      <c r="BU140" s="31">
        <f t="shared" si="116"/>
        <v>0</v>
      </c>
      <c r="BV140" s="32"/>
      <c r="BW140" s="33">
        <f t="shared" ref="BW140:BW203" si="147">+BY140-BX140</f>
        <v>0</v>
      </c>
      <c r="BX140" s="34">
        <f t="shared" si="132"/>
        <v>0</v>
      </c>
      <c r="BY140" s="35">
        <f t="shared" si="133"/>
        <v>0</v>
      </c>
      <c r="BZ140" s="36">
        <f t="shared" si="117"/>
        <v>0</v>
      </c>
      <c r="CB140" s="31">
        <f t="shared" si="118"/>
        <v>0</v>
      </c>
      <c r="CC140" s="37"/>
      <c r="CD140" s="33">
        <f t="shared" ref="CD140:CD203" si="148">ROUND(IF(CB140&gt;BS$5/(BS$7*12),BS$5/(BS$7*12),CB140),-1)</f>
        <v>0</v>
      </c>
      <c r="CE140" s="34">
        <f t="shared" si="134"/>
        <v>0</v>
      </c>
      <c r="CF140" s="38">
        <f t="shared" ref="CF140:CF203" si="149">+CD140+CE140</f>
        <v>0</v>
      </c>
      <c r="CG140" s="36">
        <f t="shared" si="119"/>
        <v>0</v>
      </c>
    </row>
    <row r="141" spans="2:85" ht="18.75" customHeight="1" x14ac:dyDescent="0.4">
      <c r="B141" s="29">
        <f t="shared" ref="B141:B204" si="150">DATE(YEAR(B140), MONTH(B140)+1, DAY(B140))</f>
        <v>49491</v>
      </c>
      <c r="D141" s="39">
        <f t="shared" ref="D141:D204" si="151">+D140+1</f>
        <v>131</v>
      </c>
      <c r="E141" s="31">
        <f t="shared" ref="E141:E204" si="152">IF(E140-F140&gt;0,E140-F140-G140,0)</f>
        <v>89490680</v>
      </c>
      <c r="F141" s="32"/>
      <c r="G141" s="33">
        <f t="shared" si="135"/>
        <v>279450</v>
      </c>
      <c r="H141" s="34">
        <f t="shared" si="120"/>
        <v>246100</v>
      </c>
      <c r="I141" s="35">
        <f t="shared" si="121"/>
        <v>525550</v>
      </c>
      <c r="J141" s="36">
        <f t="shared" ref="J141:J204" si="153">IF(I141&lt;&gt;0,H141+J140,0)</f>
        <v>38058280</v>
      </c>
      <c r="L141" s="31">
        <f t="shared" ref="L141:L204" si="154">IF(L140-M140&gt;0,L140-M140-N140,0)</f>
        <v>76667100</v>
      </c>
      <c r="M141" s="37"/>
      <c r="N141" s="33">
        <f t="shared" si="136"/>
        <v>333330</v>
      </c>
      <c r="O141" s="34">
        <f t="shared" si="122"/>
        <v>210830</v>
      </c>
      <c r="P141" s="38">
        <f t="shared" si="137"/>
        <v>544160</v>
      </c>
      <c r="Q141" s="36">
        <f t="shared" ref="Q141:Q204" si="155">IF(P141&lt;&gt;0,O141+Q140,0)</f>
        <v>35424580</v>
      </c>
      <c r="S141" s="29">
        <f t="shared" ref="S141:S204" si="156">DATE(YEAR(S140), MONTH(S140)+1, DAY(S140))</f>
        <v>49491</v>
      </c>
      <c r="U141" s="39">
        <f t="shared" ref="U141:U204" si="157">+U140+1</f>
        <v>131</v>
      </c>
      <c r="V141" s="31">
        <f t="shared" ref="V141:V204" si="158">IF(V140-W140&gt;0,V140-W140-X140,0)</f>
        <v>0</v>
      </c>
      <c r="W141" s="32"/>
      <c r="X141" s="33">
        <f t="shared" si="138"/>
        <v>0</v>
      </c>
      <c r="Y141" s="34">
        <f t="shared" si="123"/>
        <v>0</v>
      </c>
      <c r="Z141" s="35">
        <f t="shared" si="124"/>
        <v>0</v>
      </c>
      <c r="AA141" s="36">
        <f t="shared" ref="AA141:AA204" si="159">IF(Z141&lt;&gt;0,Y141+AA140,0)</f>
        <v>0</v>
      </c>
      <c r="AC141" s="31">
        <f t="shared" ref="AC141:AC204" si="160">IF(AC140-AD140&gt;0,AC140-AD140-AE140,0)</f>
        <v>0</v>
      </c>
      <c r="AD141" s="37"/>
      <c r="AE141" s="33">
        <f t="shared" si="139"/>
        <v>0</v>
      </c>
      <c r="AF141" s="34">
        <f t="shared" si="125"/>
        <v>0</v>
      </c>
      <c r="AG141" s="38">
        <f t="shared" si="140"/>
        <v>0</v>
      </c>
      <c r="AH141" s="36">
        <f t="shared" ref="AH141:AH204" si="161">IF(AG141&lt;&gt;0,AF141+AH140,0)</f>
        <v>0</v>
      </c>
      <c r="AJ141" s="29">
        <f t="shared" ref="AJ141:AJ204" si="162">DATE(YEAR(AJ140), MONTH(AJ140)+1, DAY(AJ140))</f>
        <v>49491</v>
      </c>
      <c r="AL141" s="39">
        <f t="shared" ref="AL141:AL204" si="163">+AL140+1</f>
        <v>131</v>
      </c>
      <c r="AM141" s="31">
        <f t="shared" ref="AM141:AM204" si="164">IF(AM140-AN140&gt;0,AM140-AN140-AO140,0)</f>
        <v>0</v>
      </c>
      <c r="AN141" s="32"/>
      <c r="AO141" s="33">
        <f t="shared" si="141"/>
        <v>0</v>
      </c>
      <c r="AP141" s="34">
        <f t="shared" si="126"/>
        <v>0</v>
      </c>
      <c r="AQ141" s="35">
        <f t="shared" si="127"/>
        <v>0</v>
      </c>
      <c r="AR141" s="36">
        <f t="shared" ref="AR141:AR204" si="165">IF(AQ141&lt;&gt;0,AP141+AR140,0)</f>
        <v>0</v>
      </c>
      <c r="AT141" s="31">
        <f t="shared" ref="AT141:AT204" si="166">IF(AT140-AU140&gt;0,AT140-AU140-AV140,0)</f>
        <v>0</v>
      </c>
      <c r="AU141" s="37"/>
      <c r="AV141" s="33">
        <f t="shared" si="142"/>
        <v>0</v>
      </c>
      <c r="AW141" s="34">
        <f t="shared" si="128"/>
        <v>0</v>
      </c>
      <c r="AX141" s="38">
        <f t="shared" si="143"/>
        <v>0</v>
      </c>
      <c r="AY141" s="36">
        <f t="shared" ref="AY141:AY204" si="167">IF(AX141&lt;&gt;0,AW141+AY140,0)</f>
        <v>0</v>
      </c>
      <c r="BA141" s="29">
        <f t="shared" ref="BA141:BA204" si="168">DATE(YEAR(BA140), MONTH(BA140)+1, DAY(BA140))</f>
        <v>49491</v>
      </c>
      <c r="BC141" s="39">
        <f t="shared" ref="BC141:BC204" si="169">+BC140+1</f>
        <v>131</v>
      </c>
      <c r="BD141" s="31">
        <f t="shared" ref="BD141:BD204" si="170">IF(BD140-BE140&gt;0,BD140-BE140-BF140,0)</f>
        <v>0</v>
      </c>
      <c r="BE141" s="32"/>
      <c r="BF141" s="33">
        <f t="shared" si="144"/>
        <v>0</v>
      </c>
      <c r="BG141" s="34">
        <f t="shared" si="129"/>
        <v>0</v>
      </c>
      <c r="BH141" s="35">
        <f t="shared" si="130"/>
        <v>0</v>
      </c>
      <c r="BI141" s="36">
        <f t="shared" ref="BI141:BI204" si="171">IF(BH141&lt;&gt;0,BG141+BI140,0)</f>
        <v>0</v>
      </c>
      <c r="BK141" s="31">
        <f t="shared" ref="BK141:BK204" si="172">IF(BK140-BL140&gt;0,BK140-BL140-BM140,0)</f>
        <v>0</v>
      </c>
      <c r="BL141" s="37"/>
      <c r="BM141" s="33">
        <f t="shared" si="145"/>
        <v>0</v>
      </c>
      <c r="BN141" s="34">
        <f t="shared" si="131"/>
        <v>0</v>
      </c>
      <c r="BO141" s="38">
        <f t="shared" si="146"/>
        <v>0</v>
      </c>
      <c r="BP141" s="36">
        <f t="shared" ref="BP141:BP204" si="173">IF(BO141&lt;&gt;0,BN141+BP140,0)</f>
        <v>0</v>
      </c>
      <c r="BR141" s="29">
        <f t="shared" ref="BR141:BR204" si="174">DATE(YEAR(BR140), MONTH(BR140)+1, DAY(BR140))</f>
        <v>49491</v>
      </c>
      <c r="BT141" s="39">
        <f t="shared" ref="BT141:BT204" si="175">+BT140+1</f>
        <v>131</v>
      </c>
      <c r="BU141" s="31">
        <f t="shared" ref="BU141:BU204" si="176">IF(BU140-BV140&gt;0,BU140-BV140-BW140,0)</f>
        <v>0</v>
      </c>
      <c r="BV141" s="32"/>
      <c r="BW141" s="33">
        <f t="shared" si="147"/>
        <v>0</v>
      </c>
      <c r="BX141" s="34">
        <f t="shared" si="132"/>
        <v>0</v>
      </c>
      <c r="BY141" s="35">
        <f t="shared" si="133"/>
        <v>0</v>
      </c>
      <c r="BZ141" s="36">
        <f t="shared" ref="BZ141:BZ204" si="177">IF(BY141&lt;&gt;0,BX141+BZ140,0)</f>
        <v>0</v>
      </c>
      <c r="CB141" s="31">
        <f t="shared" ref="CB141:CB204" si="178">IF(CB140-CC140&gt;0,CB140-CC140-CD140,0)</f>
        <v>0</v>
      </c>
      <c r="CC141" s="37"/>
      <c r="CD141" s="33">
        <f t="shared" si="148"/>
        <v>0</v>
      </c>
      <c r="CE141" s="34">
        <f t="shared" si="134"/>
        <v>0</v>
      </c>
      <c r="CF141" s="38">
        <f t="shared" si="149"/>
        <v>0</v>
      </c>
      <c r="CG141" s="36">
        <f t="shared" ref="CG141:CG204" si="179">IF(CF141&lt;&gt;0,CE141+CG140,0)</f>
        <v>0</v>
      </c>
    </row>
    <row r="142" spans="2:85" ht="18.75" customHeight="1" x14ac:dyDescent="0.4">
      <c r="B142" s="29">
        <f t="shared" si="150"/>
        <v>49522</v>
      </c>
      <c r="D142" s="39">
        <f t="shared" si="151"/>
        <v>132</v>
      </c>
      <c r="E142" s="31">
        <f t="shared" si="152"/>
        <v>89211230</v>
      </c>
      <c r="F142" s="32"/>
      <c r="G142" s="33">
        <f t="shared" si="135"/>
        <v>280220</v>
      </c>
      <c r="H142" s="34">
        <f t="shared" si="120"/>
        <v>245330</v>
      </c>
      <c r="I142" s="35">
        <f t="shared" si="121"/>
        <v>525550</v>
      </c>
      <c r="J142" s="36">
        <f t="shared" si="153"/>
        <v>38303610</v>
      </c>
      <c r="L142" s="31">
        <f t="shared" si="154"/>
        <v>76333770</v>
      </c>
      <c r="M142" s="37"/>
      <c r="N142" s="33">
        <f t="shared" si="136"/>
        <v>333330</v>
      </c>
      <c r="O142" s="34">
        <f t="shared" si="122"/>
        <v>209920</v>
      </c>
      <c r="P142" s="38">
        <f t="shared" si="137"/>
        <v>543250</v>
      </c>
      <c r="Q142" s="36">
        <f t="shared" si="155"/>
        <v>35634500</v>
      </c>
      <c r="S142" s="29">
        <f t="shared" si="156"/>
        <v>49522</v>
      </c>
      <c r="U142" s="39">
        <f t="shared" si="157"/>
        <v>132</v>
      </c>
      <c r="V142" s="31">
        <f t="shared" si="158"/>
        <v>0</v>
      </c>
      <c r="W142" s="32"/>
      <c r="X142" s="33">
        <f t="shared" si="138"/>
        <v>0</v>
      </c>
      <c r="Y142" s="34">
        <f t="shared" si="123"/>
        <v>0</v>
      </c>
      <c r="Z142" s="35">
        <f t="shared" si="124"/>
        <v>0</v>
      </c>
      <c r="AA142" s="36">
        <f t="shared" si="159"/>
        <v>0</v>
      </c>
      <c r="AC142" s="31">
        <f t="shared" si="160"/>
        <v>0</v>
      </c>
      <c r="AD142" s="37"/>
      <c r="AE142" s="33">
        <f t="shared" si="139"/>
        <v>0</v>
      </c>
      <c r="AF142" s="34">
        <f t="shared" si="125"/>
        <v>0</v>
      </c>
      <c r="AG142" s="38">
        <f t="shared" si="140"/>
        <v>0</v>
      </c>
      <c r="AH142" s="36">
        <f t="shared" si="161"/>
        <v>0</v>
      </c>
      <c r="AJ142" s="29">
        <f t="shared" si="162"/>
        <v>49522</v>
      </c>
      <c r="AL142" s="39">
        <f t="shared" si="163"/>
        <v>132</v>
      </c>
      <c r="AM142" s="31">
        <f t="shared" si="164"/>
        <v>0</v>
      </c>
      <c r="AN142" s="32"/>
      <c r="AO142" s="33">
        <f t="shared" si="141"/>
        <v>0</v>
      </c>
      <c r="AP142" s="34">
        <f t="shared" si="126"/>
        <v>0</v>
      </c>
      <c r="AQ142" s="35">
        <f t="shared" si="127"/>
        <v>0</v>
      </c>
      <c r="AR142" s="36">
        <f t="shared" si="165"/>
        <v>0</v>
      </c>
      <c r="AT142" s="31">
        <f t="shared" si="166"/>
        <v>0</v>
      </c>
      <c r="AU142" s="37"/>
      <c r="AV142" s="33">
        <f t="shared" si="142"/>
        <v>0</v>
      </c>
      <c r="AW142" s="34">
        <f t="shared" si="128"/>
        <v>0</v>
      </c>
      <c r="AX142" s="38">
        <f t="shared" si="143"/>
        <v>0</v>
      </c>
      <c r="AY142" s="36">
        <f t="shared" si="167"/>
        <v>0</v>
      </c>
      <c r="BA142" s="29">
        <f t="shared" si="168"/>
        <v>49522</v>
      </c>
      <c r="BC142" s="39">
        <f t="shared" si="169"/>
        <v>132</v>
      </c>
      <c r="BD142" s="31">
        <f t="shared" si="170"/>
        <v>0</v>
      </c>
      <c r="BE142" s="32"/>
      <c r="BF142" s="33">
        <f t="shared" si="144"/>
        <v>0</v>
      </c>
      <c r="BG142" s="34">
        <f t="shared" si="129"/>
        <v>0</v>
      </c>
      <c r="BH142" s="35">
        <f t="shared" si="130"/>
        <v>0</v>
      </c>
      <c r="BI142" s="36">
        <f t="shared" si="171"/>
        <v>0</v>
      </c>
      <c r="BK142" s="31">
        <f t="shared" si="172"/>
        <v>0</v>
      </c>
      <c r="BL142" s="37"/>
      <c r="BM142" s="33">
        <f t="shared" si="145"/>
        <v>0</v>
      </c>
      <c r="BN142" s="34">
        <f t="shared" si="131"/>
        <v>0</v>
      </c>
      <c r="BO142" s="38">
        <f t="shared" si="146"/>
        <v>0</v>
      </c>
      <c r="BP142" s="36">
        <f t="shared" si="173"/>
        <v>0</v>
      </c>
      <c r="BR142" s="29">
        <f t="shared" si="174"/>
        <v>49522</v>
      </c>
      <c r="BT142" s="39">
        <f t="shared" si="175"/>
        <v>132</v>
      </c>
      <c r="BU142" s="31">
        <f t="shared" si="176"/>
        <v>0</v>
      </c>
      <c r="BV142" s="32"/>
      <c r="BW142" s="33">
        <f t="shared" si="147"/>
        <v>0</v>
      </c>
      <c r="BX142" s="34">
        <f t="shared" si="132"/>
        <v>0</v>
      </c>
      <c r="BY142" s="35">
        <f t="shared" si="133"/>
        <v>0</v>
      </c>
      <c r="BZ142" s="36">
        <f t="shared" si="177"/>
        <v>0</v>
      </c>
      <c r="CB142" s="31">
        <f t="shared" si="178"/>
        <v>0</v>
      </c>
      <c r="CC142" s="37"/>
      <c r="CD142" s="33">
        <f t="shared" si="148"/>
        <v>0</v>
      </c>
      <c r="CE142" s="34">
        <f t="shared" si="134"/>
        <v>0</v>
      </c>
      <c r="CF142" s="38">
        <f t="shared" si="149"/>
        <v>0</v>
      </c>
      <c r="CG142" s="36">
        <f t="shared" si="179"/>
        <v>0</v>
      </c>
    </row>
    <row r="143" spans="2:85" ht="18.75" customHeight="1" x14ac:dyDescent="0.4">
      <c r="B143" s="29">
        <f t="shared" si="150"/>
        <v>49553</v>
      </c>
      <c r="D143" s="39">
        <f t="shared" si="151"/>
        <v>133</v>
      </c>
      <c r="E143" s="31">
        <f t="shared" si="152"/>
        <v>88931010</v>
      </c>
      <c r="F143" s="32"/>
      <c r="G143" s="33">
        <f t="shared" si="135"/>
        <v>280990</v>
      </c>
      <c r="H143" s="34">
        <f t="shared" si="120"/>
        <v>244560</v>
      </c>
      <c r="I143" s="35">
        <f t="shared" si="121"/>
        <v>525550</v>
      </c>
      <c r="J143" s="36">
        <f t="shared" si="153"/>
        <v>38548170</v>
      </c>
      <c r="L143" s="31">
        <f t="shared" si="154"/>
        <v>76000440</v>
      </c>
      <c r="M143" s="37"/>
      <c r="N143" s="33">
        <f t="shared" si="136"/>
        <v>333330</v>
      </c>
      <c r="O143" s="34">
        <f t="shared" si="122"/>
        <v>209000</v>
      </c>
      <c r="P143" s="38">
        <f t="shared" si="137"/>
        <v>542330</v>
      </c>
      <c r="Q143" s="36">
        <f t="shared" si="155"/>
        <v>35843500</v>
      </c>
      <c r="S143" s="29">
        <f t="shared" si="156"/>
        <v>49553</v>
      </c>
      <c r="U143" s="39">
        <f t="shared" si="157"/>
        <v>133</v>
      </c>
      <c r="V143" s="31">
        <f t="shared" si="158"/>
        <v>0</v>
      </c>
      <c r="W143" s="32"/>
      <c r="X143" s="33">
        <f t="shared" si="138"/>
        <v>0</v>
      </c>
      <c r="Y143" s="34">
        <f t="shared" si="123"/>
        <v>0</v>
      </c>
      <c r="Z143" s="35">
        <f t="shared" si="124"/>
        <v>0</v>
      </c>
      <c r="AA143" s="36">
        <f t="shared" si="159"/>
        <v>0</v>
      </c>
      <c r="AC143" s="31">
        <f t="shared" si="160"/>
        <v>0</v>
      </c>
      <c r="AD143" s="37"/>
      <c r="AE143" s="33">
        <f t="shared" si="139"/>
        <v>0</v>
      </c>
      <c r="AF143" s="34">
        <f t="shared" si="125"/>
        <v>0</v>
      </c>
      <c r="AG143" s="38">
        <f t="shared" si="140"/>
        <v>0</v>
      </c>
      <c r="AH143" s="36">
        <f t="shared" si="161"/>
        <v>0</v>
      </c>
      <c r="AJ143" s="29">
        <f t="shared" si="162"/>
        <v>49553</v>
      </c>
      <c r="AL143" s="39">
        <f t="shared" si="163"/>
        <v>133</v>
      </c>
      <c r="AM143" s="31">
        <f t="shared" si="164"/>
        <v>0</v>
      </c>
      <c r="AN143" s="32"/>
      <c r="AO143" s="33">
        <f t="shared" si="141"/>
        <v>0</v>
      </c>
      <c r="AP143" s="34">
        <f t="shared" si="126"/>
        <v>0</v>
      </c>
      <c r="AQ143" s="35">
        <f t="shared" si="127"/>
        <v>0</v>
      </c>
      <c r="AR143" s="36">
        <f t="shared" si="165"/>
        <v>0</v>
      </c>
      <c r="AT143" s="31">
        <f t="shared" si="166"/>
        <v>0</v>
      </c>
      <c r="AU143" s="37"/>
      <c r="AV143" s="33">
        <f t="shared" si="142"/>
        <v>0</v>
      </c>
      <c r="AW143" s="34">
        <f t="shared" si="128"/>
        <v>0</v>
      </c>
      <c r="AX143" s="38">
        <f t="shared" si="143"/>
        <v>0</v>
      </c>
      <c r="AY143" s="36">
        <f t="shared" si="167"/>
        <v>0</v>
      </c>
      <c r="BA143" s="29">
        <f t="shared" si="168"/>
        <v>49553</v>
      </c>
      <c r="BC143" s="39">
        <f t="shared" si="169"/>
        <v>133</v>
      </c>
      <c r="BD143" s="31">
        <f t="shared" si="170"/>
        <v>0</v>
      </c>
      <c r="BE143" s="32"/>
      <c r="BF143" s="33">
        <f t="shared" si="144"/>
        <v>0</v>
      </c>
      <c r="BG143" s="34">
        <f t="shared" si="129"/>
        <v>0</v>
      </c>
      <c r="BH143" s="35">
        <f t="shared" si="130"/>
        <v>0</v>
      </c>
      <c r="BI143" s="36">
        <f t="shared" si="171"/>
        <v>0</v>
      </c>
      <c r="BK143" s="31">
        <f t="shared" si="172"/>
        <v>0</v>
      </c>
      <c r="BL143" s="37"/>
      <c r="BM143" s="33">
        <f t="shared" si="145"/>
        <v>0</v>
      </c>
      <c r="BN143" s="34">
        <f t="shared" si="131"/>
        <v>0</v>
      </c>
      <c r="BO143" s="38">
        <f t="shared" si="146"/>
        <v>0</v>
      </c>
      <c r="BP143" s="36">
        <f t="shared" si="173"/>
        <v>0</v>
      </c>
      <c r="BR143" s="29">
        <f t="shared" si="174"/>
        <v>49553</v>
      </c>
      <c r="BT143" s="39">
        <f t="shared" si="175"/>
        <v>133</v>
      </c>
      <c r="BU143" s="31">
        <f t="shared" si="176"/>
        <v>0</v>
      </c>
      <c r="BV143" s="32"/>
      <c r="BW143" s="33">
        <f t="shared" si="147"/>
        <v>0</v>
      </c>
      <c r="BX143" s="34">
        <f t="shared" si="132"/>
        <v>0</v>
      </c>
      <c r="BY143" s="35">
        <f t="shared" si="133"/>
        <v>0</v>
      </c>
      <c r="BZ143" s="36">
        <f t="shared" si="177"/>
        <v>0</v>
      </c>
      <c r="CB143" s="31">
        <f t="shared" si="178"/>
        <v>0</v>
      </c>
      <c r="CC143" s="37"/>
      <c r="CD143" s="33">
        <f t="shared" si="148"/>
        <v>0</v>
      </c>
      <c r="CE143" s="34">
        <f t="shared" si="134"/>
        <v>0</v>
      </c>
      <c r="CF143" s="38">
        <f t="shared" si="149"/>
        <v>0</v>
      </c>
      <c r="CG143" s="36">
        <f t="shared" si="179"/>
        <v>0</v>
      </c>
    </row>
    <row r="144" spans="2:85" ht="18.75" customHeight="1" x14ac:dyDescent="0.4">
      <c r="B144" s="29">
        <f t="shared" si="150"/>
        <v>49583</v>
      </c>
      <c r="D144" s="39">
        <f t="shared" si="151"/>
        <v>134</v>
      </c>
      <c r="E144" s="31">
        <f t="shared" si="152"/>
        <v>88650020</v>
      </c>
      <c r="F144" s="32"/>
      <c r="G144" s="33">
        <f t="shared" si="135"/>
        <v>281760</v>
      </c>
      <c r="H144" s="34">
        <f t="shared" si="120"/>
        <v>243790</v>
      </c>
      <c r="I144" s="35">
        <f t="shared" si="121"/>
        <v>525550</v>
      </c>
      <c r="J144" s="36">
        <f t="shared" si="153"/>
        <v>38791960</v>
      </c>
      <c r="L144" s="31">
        <f t="shared" si="154"/>
        <v>75667110</v>
      </c>
      <c r="M144" s="37"/>
      <c r="N144" s="33">
        <f t="shared" si="136"/>
        <v>333330</v>
      </c>
      <c r="O144" s="34">
        <f t="shared" si="122"/>
        <v>208080</v>
      </c>
      <c r="P144" s="38">
        <f t="shared" si="137"/>
        <v>541410</v>
      </c>
      <c r="Q144" s="36">
        <f t="shared" si="155"/>
        <v>36051580</v>
      </c>
      <c r="S144" s="29">
        <f t="shared" si="156"/>
        <v>49583</v>
      </c>
      <c r="U144" s="39">
        <f t="shared" si="157"/>
        <v>134</v>
      </c>
      <c r="V144" s="31">
        <f t="shared" si="158"/>
        <v>0</v>
      </c>
      <c r="W144" s="32"/>
      <c r="X144" s="33">
        <f t="shared" si="138"/>
        <v>0</v>
      </c>
      <c r="Y144" s="34">
        <f t="shared" si="123"/>
        <v>0</v>
      </c>
      <c r="Z144" s="35">
        <f t="shared" si="124"/>
        <v>0</v>
      </c>
      <c r="AA144" s="36">
        <f t="shared" si="159"/>
        <v>0</v>
      </c>
      <c r="AC144" s="31">
        <f t="shared" si="160"/>
        <v>0</v>
      </c>
      <c r="AD144" s="37"/>
      <c r="AE144" s="33">
        <f t="shared" si="139"/>
        <v>0</v>
      </c>
      <c r="AF144" s="34">
        <f t="shared" si="125"/>
        <v>0</v>
      </c>
      <c r="AG144" s="38">
        <f t="shared" si="140"/>
        <v>0</v>
      </c>
      <c r="AH144" s="36">
        <f t="shared" si="161"/>
        <v>0</v>
      </c>
      <c r="AJ144" s="29">
        <f t="shared" si="162"/>
        <v>49583</v>
      </c>
      <c r="AL144" s="39">
        <f t="shared" si="163"/>
        <v>134</v>
      </c>
      <c r="AM144" s="31">
        <f t="shared" si="164"/>
        <v>0</v>
      </c>
      <c r="AN144" s="32"/>
      <c r="AO144" s="33">
        <f t="shared" si="141"/>
        <v>0</v>
      </c>
      <c r="AP144" s="34">
        <f t="shared" si="126"/>
        <v>0</v>
      </c>
      <c r="AQ144" s="35">
        <f t="shared" si="127"/>
        <v>0</v>
      </c>
      <c r="AR144" s="36">
        <f t="shared" si="165"/>
        <v>0</v>
      </c>
      <c r="AT144" s="31">
        <f t="shared" si="166"/>
        <v>0</v>
      </c>
      <c r="AU144" s="37"/>
      <c r="AV144" s="33">
        <f t="shared" si="142"/>
        <v>0</v>
      </c>
      <c r="AW144" s="34">
        <f t="shared" si="128"/>
        <v>0</v>
      </c>
      <c r="AX144" s="38">
        <f t="shared" si="143"/>
        <v>0</v>
      </c>
      <c r="AY144" s="36">
        <f t="shared" si="167"/>
        <v>0</v>
      </c>
      <c r="BA144" s="29">
        <f t="shared" si="168"/>
        <v>49583</v>
      </c>
      <c r="BC144" s="39">
        <f t="shared" si="169"/>
        <v>134</v>
      </c>
      <c r="BD144" s="31">
        <f t="shared" si="170"/>
        <v>0</v>
      </c>
      <c r="BE144" s="32"/>
      <c r="BF144" s="33">
        <f t="shared" si="144"/>
        <v>0</v>
      </c>
      <c r="BG144" s="34">
        <f t="shared" si="129"/>
        <v>0</v>
      </c>
      <c r="BH144" s="35">
        <f t="shared" si="130"/>
        <v>0</v>
      </c>
      <c r="BI144" s="36">
        <f t="shared" si="171"/>
        <v>0</v>
      </c>
      <c r="BK144" s="31">
        <f t="shared" si="172"/>
        <v>0</v>
      </c>
      <c r="BL144" s="37"/>
      <c r="BM144" s="33">
        <f t="shared" si="145"/>
        <v>0</v>
      </c>
      <c r="BN144" s="34">
        <f t="shared" si="131"/>
        <v>0</v>
      </c>
      <c r="BO144" s="38">
        <f t="shared" si="146"/>
        <v>0</v>
      </c>
      <c r="BP144" s="36">
        <f t="shared" si="173"/>
        <v>0</v>
      </c>
      <c r="BR144" s="29">
        <f t="shared" si="174"/>
        <v>49583</v>
      </c>
      <c r="BT144" s="39">
        <f t="shared" si="175"/>
        <v>134</v>
      </c>
      <c r="BU144" s="31">
        <f t="shared" si="176"/>
        <v>0</v>
      </c>
      <c r="BV144" s="32"/>
      <c r="BW144" s="33">
        <f t="shared" si="147"/>
        <v>0</v>
      </c>
      <c r="BX144" s="34">
        <f t="shared" si="132"/>
        <v>0</v>
      </c>
      <c r="BY144" s="35">
        <f t="shared" si="133"/>
        <v>0</v>
      </c>
      <c r="BZ144" s="36">
        <f t="shared" si="177"/>
        <v>0</v>
      </c>
      <c r="CB144" s="31">
        <f t="shared" si="178"/>
        <v>0</v>
      </c>
      <c r="CC144" s="37"/>
      <c r="CD144" s="33">
        <f t="shared" si="148"/>
        <v>0</v>
      </c>
      <c r="CE144" s="34">
        <f t="shared" si="134"/>
        <v>0</v>
      </c>
      <c r="CF144" s="38">
        <f t="shared" si="149"/>
        <v>0</v>
      </c>
      <c r="CG144" s="36">
        <f t="shared" si="179"/>
        <v>0</v>
      </c>
    </row>
    <row r="145" spans="2:85" ht="18.75" customHeight="1" x14ac:dyDescent="0.4">
      <c r="B145" s="29">
        <f t="shared" si="150"/>
        <v>49614</v>
      </c>
      <c r="D145" s="39">
        <f t="shared" si="151"/>
        <v>135</v>
      </c>
      <c r="E145" s="31">
        <f t="shared" si="152"/>
        <v>88368260</v>
      </c>
      <c r="F145" s="32"/>
      <c r="G145" s="33">
        <f t="shared" si="135"/>
        <v>282540</v>
      </c>
      <c r="H145" s="34">
        <f t="shared" si="120"/>
        <v>243010</v>
      </c>
      <c r="I145" s="35">
        <f t="shared" si="121"/>
        <v>525550</v>
      </c>
      <c r="J145" s="36">
        <f t="shared" si="153"/>
        <v>39034970</v>
      </c>
      <c r="L145" s="31">
        <f t="shared" si="154"/>
        <v>75333780</v>
      </c>
      <c r="M145" s="37"/>
      <c r="N145" s="33">
        <f t="shared" si="136"/>
        <v>333330</v>
      </c>
      <c r="O145" s="34">
        <f t="shared" si="122"/>
        <v>207170</v>
      </c>
      <c r="P145" s="38">
        <f t="shared" si="137"/>
        <v>540500</v>
      </c>
      <c r="Q145" s="36">
        <f t="shared" si="155"/>
        <v>36258750</v>
      </c>
      <c r="S145" s="29">
        <f t="shared" si="156"/>
        <v>49614</v>
      </c>
      <c r="U145" s="39">
        <f t="shared" si="157"/>
        <v>135</v>
      </c>
      <c r="V145" s="31">
        <f t="shared" si="158"/>
        <v>0</v>
      </c>
      <c r="W145" s="32"/>
      <c r="X145" s="33">
        <f t="shared" si="138"/>
        <v>0</v>
      </c>
      <c r="Y145" s="34">
        <f t="shared" si="123"/>
        <v>0</v>
      </c>
      <c r="Z145" s="35">
        <f t="shared" si="124"/>
        <v>0</v>
      </c>
      <c r="AA145" s="36">
        <f t="shared" si="159"/>
        <v>0</v>
      </c>
      <c r="AC145" s="31">
        <f t="shared" si="160"/>
        <v>0</v>
      </c>
      <c r="AD145" s="37"/>
      <c r="AE145" s="33">
        <f t="shared" si="139"/>
        <v>0</v>
      </c>
      <c r="AF145" s="34">
        <f t="shared" si="125"/>
        <v>0</v>
      </c>
      <c r="AG145" s="38">
        <f t="shared" si="140"/>
        <v>0</v>
      </c>
      <c r="AH145" s="36">
        <f t="shared" si="161"/>
        <v>0</v>
      </c>
      <c r="AJ145" s="29">
        <f t="shared" si="162"/>
        <v>49614</v>
      </c>
      <c r="AL145" s="39">
        <f t="shared" si="163"/>
        <v>135</v>
      </c>
      <c r="AM145" s="31">
        <f t="shared" si="164"/>
        <v>0</v>
      </c>
      <c r="AN145" s="32"/>
      <c r="AO145" s="33">
        <f t="shared" si="141"/>
        <v>0</v>
      </c>
      <c r="AP145" s="34">
        <f t="shared" si="126"/>
        <v>0</v>
      </c>
      <c r="AQ145" s="35">
        <f t="shared" si="127"/>
        <v>0</v>
      </c>
      <c r="AR145" s="36">
        <f t="shared" si="165"/>
        <v>0</v>
      </c>
      <c r="AT145" s="31">
        <f t="shared" si="166"/>
        <v>0</v>
      </c>
      <c r="AU145" s="37"/>
      <c r="AV145" s="33">
        <f t="shared" si="142"/>
        <v>0</v>
      </c>
      <c r="AW145" s="34">
        <f t="shared" si="128"/>
        <v>0</v>
      </c>
      <c r="AX145" s="38">
        <f t="shared" si="143"/>
        <v>0</v>
      </c>
      <c r="AY145" s="36">
        <f t="shared" si="167"/>
        <v>0</v>
      </c>
      <c r="BA145" s="29">
        <f t="shared" si="168"/>
        <v>49614</v>
      </c>
      <c r="BC145" s="39">
        <f t="shared" si="169"/>
        <v>135</v>
      </c>
      <c r="BD145" s="31">
        <f t="shared" si="170"/>
        <v>0</v>
      </c>
      <c r="BE145" s="32"/>
      <c r="BF145" s="33">
        <f t="shared" si="144"/>
        <v>0</v>
      </c>
      <c r="BG145" s="34">
        <f t="shared" si="129"/>
        <v>0</v>
      </c>
      <c r="BH145" s="35">
        <f t="shared" si="130"/>
        <v>0</v>
      </c>
      <c r="BI145" s="36">
        <f t="shared" si="171"/>
        <v>0</v>
      </c>
      <c r="BK145" s="31">
        <f t="shared" si="172"/>
        <v>0</v>
      </c>
      <c r="BL145" s="37"/>
      <c r="BM145" s="33">
        <f t="shared" si="145"/>
        <v>0</v>
      </c>
      <c r="BN145" s="34">
        <f t="shared" si="131"/>
        <v>0</v>
      </c>
      <c r="BO145" s="38">
        <f t="shared" si="146"/>
        <v>0</v>
      </c>
      <c r="BP145" s="36">
        <f t="shared" si="173"/>
        <v>0</v>
      </c>
      <c r="BR145" s="29">
        <f t="shared" si="174"/>
        <v>49614</v>
      </c>
      <c r="BT145" s="39">
        <f t="shared" si="175"/>
        <v>135</v>
      </c>
      <c r="BU145" s="31">
        <f t="shared" si="176"/>
        <v>0</v>
      </c>
      <c r="BV145" s="32"/>
      <c r="BW145" s="33">
        <f t="shared" si="147"/>
        <v>0</v>
      </c>
      <c r="BX145" s="34">
        <f t="shared" si="132"/>
        <v>0</v>
      </c>
      <c r="BY145" s="35">
        <f t="shared" si="133"/>
        <v>0</v>
      </c>
      <c r="BZ145" s="36">
        <f t="shared" si="177"/>
        <v>0</v>
      </c>
      <c r="CB145" s="31">
        <f t="shared" si="178"/>
        <v>0</v>
      </c>
      <c r="CC145" s="37"/>
      <c r="CD145" s="33">
        <f t="shared" si="148"/>
        <v>0</v>
      </c>
      <c r="CE145" s="34">
        <f t="shared" si="134"/>
        <v>0</v>
      </c>
      <c r="CF145" s="38">
        <f t="shared" si="149"/>
        <v>0</v>
      </c>
      <c r="CG145" s="36">
        <f t="shared" si="179"/>
        <v>0</v>
      </c>
    </row>
    <row r="146" spans="2:85" ht="18.75" customHeight="1" x14ac:dyDescent="0.4">
      <c r="B146" s="29">
        <f t="shared" si="150"/>
        <v>49644</v>
      </c>
      <c r="D146" s="39">
        <f t="shared" si="151"/>
        <v>136</v>
      </c>
      <c r="E146" s="31">
        <f t="shared" si="152"/>
        <v>88085720</v>
      </c>
      <c r="F146" s="32"/>
      <c r="G146" s="33">
        <f t="shared" si="135"/>
        <v>283310</v>
      </c>
      <c r="H146" s="34">
        <f t="shared" si="120"/>
        <v>242240</v>
      </c>
      <c r="I146" s="35">
        <f t="shared" si="121"/>
        <v>525550</v>
      </c>
      <c r="J146" s="36">
        <f t="shared" si="153"/>
        <v>39277210</v>
      </c>
      <c r="L146" s="31">
        <f t="shared" si="154"/>
        <v>75000450</v>
      </c>
      <c r="M146" s="37"/>
      <c r="N146" s="33">
        <f t="shared" si="136"/>
        <v>333330</v>
      </c>
      <c r="O146" s="34">
        <f t="shared" si="122"/>
        <v>206250</v>
      </c>
      <c r="P146" s="38">
        <f t="shared" si="137"/>
        <v>539580</v>
      </c>
      <c r="Q146" s="36">
        <f t="shared" si="155"/>
        <v>36465000</v>
      </c>
      <c r="S146" s="29">
        <f t="shared" si="156"/>
        <v>49644</v>
      </c>
      <c r="U146" s="39">
        <f t="shared" si="157"/>
        <v>136</v>
      </c>
      <c r="V146" s="31">
        <f t="shared" si="158"/>
        <v>0</v>
      </c>
      <c r="W146" s="32"/>
      <c r="X146" s="33">
        <f t="shared" si="138"/>
        <v>0</v>
      </c>
      <c r="Y146" s="34">
        <f t="shared" si="123"/>
        <v>0</v>
      </c>
      <c r="Z146" s="35">
        <f t="shared" si="124"/>
        <v>0</v>
      </c>
      <c r="AA146" s="36">
        <f t="shared" si="159"/>
        <v>0</v>
      </c>
      <c r="AC146" s="31">
        <f t="shared" si="160"/>
        <v>0</v>
      </c>
      <c r="AD146" s="37"/>
      <c r="AE146" s="33">
        <f t="shared" si="139"/>
        <v>0</v>
      </c>
      <c r="AF146" s="34">
        <f t="shared" si="125"/>
        <v>0</v>
      </c>
      <c r="AG146" s="38">
        <f t="shared" si="140"/>
        <v>0</v>
      </c>
      <c r="AH146" s="36">
        <f t="shared" si="161"/>
        <v>0</v>
      </c>
      <c r="AJ146" s="29">
        <f t="shared" si="162"/>
        <v>49644</v>
      </c>
      <c r="AL146" s="39">
        <f t="shared" si="163"/>
        <v>136</v>
      </c>
      <c r="AM146" s="31">
        <f t="shared" si="164"/>
        <v>0</v>
      </c>
      <c r="AN146" s="32"/>
      <c r="AO146" s="33">
        <f t="shared" si="141"/>
        <v>0</v>
      </c>
      <c r="AP146" s="34">
        <f t="shared" si="126"/>
        <v>0</v>
      </c>
      <c r="AQ146" s="35">
        <f t="shared" si="127"/>
        <v>0</v>
      </c>
      <c r="AR146" s="36">
        <f t="shared" si="165"/>
        <v>0</v>
      </c>
      <c r="AT146" s="31">
        <f t="shared" si="166"/>
        <v>0</v>
      </c>
      <c r="AU146" s="37"/>
      <c r="AV146" s="33">
        <f t="shared" si="142"/>
        <v>0</v>
      </c>
      <c r="AW146" s="34">
        <f t="shared" si="128"/>
        <v>0</v>
      </c>
      <c r="AX146" s="38">
        <f t="shared" si="143"/>
        <v>0</v>
      </c>
      <c r="AY146" s="36">
        <f t="shared" si="167"/>
        <v>0</v>
      </c>
      <c r="BA146" s="29">
        <f t="shared" si="168"/>
        <v>49644</v>
      </c>
      <c r="BC146" s="39">
        <f t="shared" si="169"/>
        <v>136</v>
      </c>
      <c r="BD146" s="31">
        <f t="shared" si="170"/>
        <v>0</v>
      </c>
      <c r="BE146" s="32"/>
      <c r="BF146" s="33">
        <f t="shared" si="144"/>
        <v>0</v>
      </c>
      <c r="BG146" s="34">
        <f t="shared" si="129"/>
        <v>0</v>
      </c>
      <c r="BH146" s="35">
        <f t="shared" si="130"/>
        <v>0</v>
      </c>
      <c r="BI146" s="36">
        <f t="shared" si="171"/>
        <v>0</v>
      </c>
      <c r="BK146" s="31">
        <f t="shared" si="172"/>
        <v>0</v>
      </c>
      <c r="BL146" s="37"/>
      <c r="BM146" s="33">
        <f t="shared" si="145"/>
        <v>0</v>
      </c>
      <c r="BN146" s="34">
        <f t="shared" si="131"/>
        <v>0</v>
      </c>
      <c r="BO146" s="38">
        <f t="shared" si="146"/>
        <v>0</v>
      </c>
      <c r="BP146" s="36">
        <f t="shared" si="173"/>
        <v>0</v>
      </c>
      <c r="BR146" s="29">
        <f t="shared" si="174"/>
        <v>49644</v>
      </c>
      <c r="BT146" s="39">
        <f t="shared" si="175"/>
        <v>136</v>
      </c>
      <c r="BU146" s="31">
        <f t="shared" si="176"/>
        <v>0</v>
      </c>
      <c r="BV146" s="32"/>
      <c r="BW146" s="33">
        <f t="shared" si="147"/>
        <v>0</v>
      </c>
      <c r="BX146" s="34">
        <f t="shared" si="132"/>
        <v>0</v>
      </c>
      <c r="BY146" s="35">
        <f t="shared" si="133"/>
        <v>0</v>
      </c>
      <c r="BZ146" s="36">
        <f t="shared" si="177"/>
        <v>0</v>
      </c>
      <c r="CB146" s="31">
        <f t="shared" si="178"/>
        <v>0</v>
      </c>
      <c r="CC146" s="37"/>
      <c r="CD146" s="33">
        <f t="shared" si="148"/>
        <v>0</v>
      </c>
      <c r="CE146" s="34">
        <f t="shared" si="134"/>
        <v>0</v>
      </c>
      <c r="CF146" s="38">
        <f t="shared" si="149"/>
        <v>0</v>
      </c>
      <c r="CG146" s="36">
        <f t="shared" si="179"/>
        <v>0</v>
      </c>
    </row>
    <row r="147" spans="2:85" ht="18.75" customHeight="1" x14ac:dyDescent="0.4">
      <c r="B147" s="29">
        <f t="shared" si="150"/>
        <v>49675</v>
      </c>
      <c r="D147" s="39">
        <f t="shared" si="151"/>
        <v>137</v>
      </c>
      <c r="E147" s="31">
        <f t="shared" si="152"/>
        <v>87802410</v>
      </c>
      <c r="F147" s="32"/>
      <c r="G147" s="33">
        <f t="shared" si="135"/>
        <v>284090</v>
      </c>
      <c r="H147" s="34">
        <f t="shared" si="120"/>
        <v>241460</v>
      </c>
      <c r="I147" s="35">
        <f t="shared" si="121"/>
        <v>525550</v>
      </c>
      <c r="J147" s="36">
        <f t="shared" si="153"/>
        <v>39518670</v>
      </c>
      <c r="L147" s="31">
        <f t="shared" si="154"/>
        <v>74667120</v>
      </c>
      <c r="M147" s="37"/>
      <c r="N147" s="33">
        <f t="shared" si="136"/>
        <v>333330</v>
      </c>
      <c r="O147" s="34">
        <f t="shared" si="122"/>
        <v>205330</v>
      </c>
      <c r="P147" s="38">
        <f t="shared" si="137"/>
        <v>538660</v>
      </c>
      <c r="Q147" s="36">
        <f t="shared" si="155"/>
        <v>36670330</v>
      </c>
      <c r="S147" s="29">
        <f t="shared" si="156"/>
        <v>49675</v>
      </c>
      <c r="U147" s="39">
        <f t="shared" si="157"/>
        <v>137</v>
      </c>
      <c r="V147" s="31">
        <f t="shared" si="158"/>
        <v>0</v>
      </c>
      <c r="W147" s="32"/>
      <c r="X147" s="33">
        <f t="shared" si="138"/>
        <v>0</v>
      </c>
      <c r="Y147" s="34">
        <f t="shared" si="123"/>
        <v>0</v>
      </c>
      <c r="Z147" s="35">
        <f t="shared" si="124"/>
        <v>0</v>
      </c>
      <c r="AA147" s="36">
        <f t="shared" si="159"/>
        <v>0</v>
      </c>
      <c r="AC147" s="31">
        <f t="shared" si="160"/>
        <v>0</v>
      </c>
      <c r="AD147" s="37"/>
      <c r="AE147" s="33">
        <f t="shared" si="139"/>
        <v>0</v>
      </c>
      <c r="AF147" s="34">
        <f t="shared" si="125"/>
        <v>0</v>
      </c>
      <c r="AG147" s="38">
        <f t="shared" si="140"/>
        <v>0</v>
      </c>
      <c r="AH147" s="36">
        <f t="shared" si="161"/>
        <v>0</v>
      </c>
      <c r="AJ147" s="29">
        <f t="shared" si="162"/>
        <v>49675</v>
      </c>
      <c r="AL147" s="39">
        <f t="shared" si="163"/>
        <v>137</v>
      </c>
      <c r="AM147" s="31">
        <f t="shared" si="164"/>
        <v>0</v>
      </c>
      <c r="AN147" s="32"/>
      <c r="AO147" s="33">
        <f t="shared" si="141"/>
        <v>0</v>
      </c>
      <c r="AP147" s="34">
        <f t="shared" si="126"/>
        <v>0</v>
      </c>
      <c r="AQ147" s="35">
        <f t="shared" si="127"/>
        <v>0</v>
      </c>
      <c r="AR147" s="36">
        <f t="shared" si="165"/>
        <v>0</v>
      </c>
      <c r="AT147" s="31">
        <f t="shared" si="166"/>
        <v>0</v>
      </c>
      <c r="AU147" s="37"/>
      <c r="AV147" s="33">
        <f t="shared" si="142"/>
        <v>0</v>
      </c>
      <c r="AW147" s="34">
        <f t="shared" si="128"/>
        <v>0</v>
      </c>
      <c r="AX147" s="38">
        <f t="shared" si="143"/>
        <v>0</v>
      </c>
      <c r="AY147" s="36">
        <f t="shared" si="167"/>
        <v>0</v>
      </c>
      <c r="BA147" s="29">
        <f t="shared" si="168"/>
        <v>49675</v>
      </c>
      <c r="BC147" s="39">
        <f t="shared" si="169"/>
        <v>137</v>
      </c>
      <c r="BD147" s="31">
        <f t="shared" si="170"/>
        <v>0</v>
      </c>
      <c r="BE147" s="32"/>
      <c r="BF147" s="33">
        <f t="shared" si="144"/>
        <v>0</v>
      </c>
      <c r="BG147" s="34">
        <f t="shared" si="129"/>
        <v>0</v>
      </c>
      <c r="BH147" s="35">
        <f t="shared" si="130"/>
        <v>0</v>
      </c>
      <c r="BI147" s="36">
        <f t="shared" si="171"/>
        <v>0</v>
      </c>
      <c r="BK147" s="31">
        <f t="shared" si="172"/>
        <v>0</v>
      </c>
      <c r="BL147" s="37"/>
      <c r="BM147" s="33">
        <f t="shared" si="145"/>
        <v>0</v>
      </c>
      <c r="BN147" s="34">
        <f t="shared" si="131"/>
        <v>0</v>
      </c>
      <c r="BO147" s="38">
        <f t="shared" si="146"/>
        <v>0</v>
      </c>
      <c r="BP147" s="36">
        <f t="shared" si="173"/>
        <v>0</v>
      </c>
      <c r="BR147" s="29">
        <f t="shared" si="174"/>
        <v>49675</v>
      </c>
      <c r="BT147" s="39">
        <f t="shared" si="175"/>
        <v>137</v>
      </c>
      <c r="BU147" s="31">
        <f t="shared" si="176"/>
        <v>0</v>
      </c>
      <c r="BV147" s="32"/>
      <c r="BW147" s="33">
        <f t="shared" si="147"/>
        <v>0</v>
      </c>
      <c r="BX147" s="34">
        <f t="shared" si="132"/>
        <v>0</v>
      </c>
      <c r="BY147" s="35">
        <f t="shared" si="133"/>
        <v>0</v>
      </c>
      <c r="BZ147" s="36">
        <f t="shared" si="177"/>
        <v>0</v>
      </c>
      <c r="CB147" s="31">
        <f t="shared" si="178"/>
        <v>0</v>
      </c>
      <c r="CC147" s="37"/>
      <c r="CD147" s="33">
        <f t="shared" si="148"/>
        <v>0</v>
      </c>
      <c r="CE147" s="34">
        <f t="shared" si="134"/>
        <v>0</v>
      </c>
      <c r="CF147" s="38">
        <f t="shared" si="149"/>
        <v>0</v>
      </c>
      <c r="CG147" s="36">
        <f t="shared" si="179"/>
        <v>0</v>
      </c>
    </row>
    <row r="148" spans="2:85" ht="18.75" customHeight="1" x14ac:dyDescent="0.4">
      <c r="B148" s="29">
        <f t="shared" si="150"/>
        <v>49706</v>
      </c>
      <c r="D148" s="39">
        <f t="shared" si="151"/>
        <v>138</v>
      </c>
      <c r="E148" s="31">
        <f t="shared" si="152"/>
        <v>87518320</v>
      </c>
      <c r="F148" s="32"/>
      <c r="G148" s="33">
        <f t="shared" si="135"/>
        <v>284870</v>
      </c>
      <c r="H148" s="34">
        <f t="shared" si="120"/>
        <v>240680</v>
      </c>
      <c r="I148" s="35">
        <f t="shared" si="121"/>
        <v>525550</v>
      </c>
      <c r="J148" s="36">
        <f t="shared" si="153"/>
        <v>39759350</v>
      </c>
      <c r="L148" s="31">
        <f t="shared" si="154"/>
        <v>74333790</v>
      </c>
      <c r="M148" s="37"/>
      <c r="N148" s="33">
        <f t="shared" si="136"/>
        <v>333330</v>
      </c>
      <c r="O148" s="34">
        <f t="shared" si="122"/>
        <v>204420</v>
      </c>
      <c r="P148" s="38">
        <f t="shared" si="137"/>
        <v>537750</v>
      </c>
      <c r="Q148" s="36">
        <f t="shared" si="155"/>
        <v>36874750</v>
      </c>
      <c r="S148" s="29">
        <f t="shared" si="156"/>
        <v>49706</v>
      </c>
      <c r="U148" s="39">
        <f t="shared" si="157"/>
        <v>138</v>
      </c>
      <c r="V148" s="31">
        <f t="shared" si="158"/>
        <v>0</v>
      </c>
      <c r="W148" s="32"/>
      <c r="X148" s="33">
        <f t="shared" si="138"/>
        <v>0</v>
      </c>
      <c r="Y148" s="34">
        <f t="shared" si="123"/>
        <v>0</v>
      </c>
      <c r="Z148" s="35">
        <f t="shared" si="124"/>
        <v>0</v>
      </c>
      <c r="AA148" s="36">
        <f t="shared" si="159"/>
        <v>0</v>
      </c>
      <c r="AC148" s="31">
        <f t="shared" si="160"/>
        <v>0</v>
      </c>
      <c r="AD148" s="37"/>
      <c r="AE148" s="33">
        <f t="shared" si="139"/>
        <v>0</v>
      </c>
      <c r="AF148" s="34">
        <f t="shared" si="125"/>
        <v>0</v>
      </c>
      <c r="AG148" s="38">
        <f t="shared" si="140"/>
        <v>0</v>
      </c>
      <c r="AH148" s="36">
        <f t="shared" si="161"/>
        <v>0</v>
      </c>
      <c r="AJ148" s="29">
        <f t="shared" si="162"/>
        <v>49706</v>
      </c>
      <c r="AL148" s="39">
        <f t="shared" si="163"/>
        <v>138</v>
      </c>
      <c r="AM148" s="31">
        <f t="shared" si="164"/>
        <v>0</v>
      </c>
      <c r="AN148" s="32"/>
      <c r="AO148" s="33">
        <f t="shared" si="141"/>
        <v>0</v>
      </c>
      <c r="AP148" s="34">
        <f t="shared" si="126"/>
        <v>0</v>
      </c>
      <c r="AQ148" s="35">
        <f t="shared" si="127"/>
        <v>0</v>
      </c>
      <c r="AR148" s="36">
        <f t="shared" si="165"/>
        <v>0</v>
      </c>
      <c r="AT148" s="31">
        <f t="shared" si="166"/>
        <v>0</v>
      </c>
      <c r="AU148" s="37"/>
      <c r="AV148" s="33">
        <f t="shared" si="142"/>
        <v>0</v>
      </c>
      <c r="AW148" s="34">
        <f t="shared" si="128"/>
        <v>0</v>
      </c>
      <c r="AX148" s="38">
        <f t="shared" si="143"/>
        <v>0</v>
      </c>
      <c r="AY148" s="36">
        <f t="shared" si="167"/>
        <v>0</v>
      </c>
      <c r="BA148" s="29">
        <f t="shared" si="168"/>
        <v>49706</v>
      </c>
      <c r="BC148" s="39">
        <f t="shared" si="169"/>
        <v>138</v>
      </c>
      <c r="BD148" s="31">
        <f t="shared" si="170"/>
        <v>0</v>
      </c>
      <c r="BE148" s="32"/>
      <c r="BF148" s="33">
        <f t="shared" si="144"/>
        <v>0</v>
      </c>
      <c r="BG148" s="34">
        <f t="shared" si="129"/>
        <v>0</v>
      </c>
      <c r="BH148" s="35">
        <f t="shared" si="130"/>
        <v>0</v>
      </c>
      <c r="BI148" s="36">
        <f t="shared" si="171"/>
        <v>0</v>
      </c>
      <c r="BK148" s="31">
        <f t="shared" si="172"/>
        <v>0</v>
      </c>
      <c r="BL148" s="37"/>
      <c r="BM148" s="33">
        <f t="shared" si="145"/>
        <v>0</v>
      </c>
      <c r="BN148" s="34">
        <f t="shared" si="131"/>
        <v>0</v>
      </c>
      <c r="BO148" s="38">
        <f t="shared" si="146"/>
        <v>0</v>
      </c>
      <c r="BP148" s="36">
        <f t="shared" si="173"/>
        <v>0</v>
      </c>
      <c r="BR148" s="29">
        <f t="shared" si="174"/>
        <v>49706</v>
      </c>
      <c r="BT148" s="39">
        <f t="shared" si="175"/>
        <v>138</v>
      </c>
      <c r="BU148" s="31">
        <f t="shared" si="176"/>
        <v>0</v>
      </c>
      <c r="BV148" s="32"/>
      <c r="BW148" s="33">
        <f t="shared" si="147"/>
        <v>0</v>
      </c>
      <c r="BX148" s="34">
        <f t="shared" si="132"/>
        <v>0</v>
      </c>
      <c r="BY148" s="35">
        <f t="shared" si="133"/>
        <v>0</v>
      </c>
      <c r="BZ148" s="36">
        <f t="shared" si="177"/>
        <v>0</v>
      </c>
      <c r="CB148" s="31">
        <f t="shared" si="178"/>
        <v>0</v>
      </c>
      <c r="CC148" s="37"/>
      <c r="CD148" s="33">
        <f t="shared" si="148"/>
        <v>0</v>
      </c>
      <c r="CE148" s="34">
        <f t="shared" si="134"/>
        <v>0</v>
      </c>
      <c r="CF148" s="38">
        <f t="shared" si="149"/>
        <v>0</v>
      </c>
      <c r="CG148" s="36">
        <f t="shared" si="179"/>
        <v>0</v>
      </c>
    </row>
    <row r="149" spans="2:85" ht="18.75" customHeight="1" x14ac:dyDescent="0.4">
      <c r="B149" s="29">
        <f t="shared" si="150"/>
        <v>49735</v>
      </c>
      <c r="D149" s="39">
        <f t="shared" si="151"/>
        <v>139</v>
      </c>
      <c r="E149" s="31">
        <f t="shared" si="152"/>
        <v>87233450</v>
      </c>
      <c r="F149" s="32"/>
      <c r="G149" s="33">
        <f t="shared" si="135"/>
        <v>285660</v>
      </c>
      <c r="H149" s="34">
        <f t="shared" si="120"/>
        <v>239890</v>
      </c>
      <c r="I149" s="35">
        <f t="shared" si="121"/>
        <v>525550</v>
      </c>
      <c r="J149" s="36">
        <f t="shared" si="153"/>
        <v>39999240</v>
      </c>
      <c r="L149" s="31">
        <f t="shared" si="154"/>
        <v>74000460</v>
      </c>
      <c r="M149" s="37"/>
      <c r="N149" s="33">
        <f t="shared" si="136"/>
        <v>333330</v>
      </c>
      <c r="O149" s="34">
        <f t="shared" si="122"/>
        <v>203500</v>
      </c>
      <c r="P149" s="38">
        <f t="shared" si="137"/>
        <v>536830</v>
      </c>
      <c r="Q149" s="36">
        <f t="shared" si="155"/>
        <v>37078250</v>
      </c>
      <c r="S149" s="29">
        <f t="shared" si="156"/>
        <v>49735</v>
      </c>
      <c r="U149" s="39">
        <f t="shared" si="157"/>
        <v>139</v>
      </c>
      <c r="V149" s="31">
        <f t="shared" si="158"/>
        <v>0</v>
      </c>
      <c r="W149" s="32"/>
      <c r="X149" s="33">
        <f t="shared" si="138"/>
        <v>0</v>
      </c>
      <c r="Y149" s="34">
        <f t="shared" si="123"/>
        <v>0</v>
      </c>
      <c r="Z149" s="35">
        <f t="shared" si="124"/>
        <v>0</v>
      </c>
      <c r="AA149" s="36">
        <f t="shared" si="159"/>
        <v>0</v>
      </c>
      <c r="AC149" s="31">
        <f t="shared" si="160"/>
        <v>0</v>
      </c>
      <c r="AD149" s="37"/>
      <c r="AE149" s="33">
        <f t="shared" si="139"/>
        <v>0</v>
      </c>
      <c r="AF149" s="34">
        <f t="shared" si="125"/>
        <v>0</v>
      </c>
      <c r="AG149" s="38">
        <f t="shared" si="140"/>
        <v>0</v>
      </c>
      <c r="AH149" s="36">
        <f t="shared" si="161"/>
        <v>0</v>
      </c>
      <c r="AJ149" s="29">
        <f t="shared" si="162"/>
        <v>49735</v>
      </c>
      <c r="AL149" s="39">
        <f t="shared" si="163"/>
        <v>139</v>
      </c>
      <c r="AM149" s="31">
        <f t="shared" si="164"/>
        <v>0</v>
      </c>
      <c r="AN149" s="32"/>
      <c r="AO149" s="33">
        <f t="shared" si="141"/>
        <v>0</v>
      </c>
      <c r="AP149" s="34">
        <f t="shared" si="126"/>
        <v>0</v>
      </c>
      <c r="AQ149" s="35">
        <f t="shared" si="127"/>
        <v>0</v>
      </c>
      <c r="AR149" s="36">
        <f t="shared" si="165"/>
        <v>0</v>
      </c>
      <c r="AT149" s="31">
        <f t="shared" si="166"/>
        <v>0</v>
      </c>
      <c r="AU149" s="37"/>
      <c r="AV149" s="33">
        <f t="shared" si="142"/>
        <v>0</v>
      </c>
      <c r="AW149" s="34">
        <f t="shared" si="128"/>
        <v>0</v>
      </c>
      <c r="AX149" s="38">
        <f t="shared" si="143"/>
        <v>0</v>
      </c>
      <c r="AY149" s="36">
        <f t="shared" si="167"/>
        <v>0</v>
      </c>
      <c r="BA149" s="29">
        <f t="shared" si="168"/>
        <v>49735</v>
      </c>
      <c r="BC149" s="39">
        <f t="shared" si="169"/>
        <v>139</v>
      </c>
      <c r="BD149" s="31">
        <f t="shared" si="170"/>
        <v>0</v>
      </c>
      <c r="BE149" s="32"/>
      <c r="BF149" s="33">
        <f t="shared" si="144"/>
        <v>0</v>
      </c>
      <c r="BG149" s="34">
        <f t="shared" si="129"/>
        <v>0</v>
      </c>
      <c r="BH149" s="35">
        <f t="shared" si="130"/>
        <v>0</v>
      </c>
      <c r="BI149" s="36">
        <f t="shared" si="171"/>
        <v>0</v>
      </c>
      <c r="BK149" s="31">
        <f t="shared" si="172"/>
        <v>0</v>
      </c>
      <c r="BL149" s="37"/>
      <c r="BM149" s="33">
        <f t="shared" si="145"/>
        <v>0</v>
      </c>
      <c r="BN149" s="34">
        <f t="shared" si="131"/>
        <v>0</v>
      </c>
      <c r="BO149" s="38">
        <f t="shared" si="146"/>
        <v>0</v>
      </c>
      <c r="BP149" s="36">
        <f t="shared" si="173"/>
        <v>0</v>
      </c>
      <c r="BR149" s="29">
        <f t="shared" si="174"/>
        <v>49735</v>
      </c>
      <c r="BT149" s="39">
        <f t="shared" si="175"/>
        <v>139</v>
      </c>
      <c r="BU149" s="31">
        <f t="shared" si="176"/>
        <v>0</v>
      </c>
      <c r="BV149" s="32"/>
      <c r="BW149" s="33">
        <f t="shared" si="147"/>
        <v>0</v>
      </c>
      <c r="BX149" s="34">
        <f t="shared" si="132"/>
        <v>0</v>
      </c>
      <c r="BY149" s="35">
        <f t="shared" si="133"/>
        <v>0</v>
      </c>
      <c r="BZ149" s="36">
        <f t="shared" si="177"/>
        <v>0</v>
      </c>
      <c r="CB149" s="31">
        <f t="shared" si="178"/>
        <v>0</v>
      </c>
      <c r="CC149" s="37"/>
      <c r="CD149" s="33">
        <f t="shared" si="148"/>
        <v>0</v>
      </c>
      <c r="CE149" s="34">
        <f t="shared" si="134"/>
        <v>0</v>
      </c>
      <c r="CF149" s="38">
        <f t="shared" si="149"/>
        <v>0</v>
      </c>
      <c r="CG149" s="36">
        <f t="shared" si="179"/>
        <v>0</v>
      </c>
    </row>
    <row r="150" spans="2:85" ht="18.75" customHeight="1" x14ac:dyDescent="0.4">
      <c r="B150" s="29">
        <f t="shared" si="150"/>
        <v>49766</v>
      </c>
      <c r="D150" s="39">
        <f t="shared" si="151"/>
        <v>140</v>
      </c>
      <c r="E150" s="31">
        <f t="shared" si="152"/>
        <v>86947790</v>
      </c>
      <c r="F150" s="32"/>
      <c r="G150" s="33">
        <f t="shared" si="135"/>
        <v>286440</v>
      </c>
      <c r="H150" s="34">
        <f t="shared" si="120"/>
        <v>239110</v>
      </c>
      <c r="I150" s="35">
        <f t="shared" si="121"/>
        <v>525550</v>
      </c>
      <c r="J150" s="36">
        <f t="shared" si="153"/>
        <v>40238350</v>
      </c>
      <c r="L150" s="31">
        <f t="shared" si="154"/>
        <v>73667130</v>
      </c>
      <c r="M150" s="37"/>
      <c r="N150" s="33">
        <f t="shared" si="136"/>
        <v>333330</v>
      </c>
      <c r="O150" s="34">
        <f t="shared" si="122"/>
        <v>202580</v>
      </c>
      <c r="P150" s="38">
        <f t="shared" si="137"/>
        <v>535910</v>
      </c>
      <c r="Q150" s="36">
        <f t="shared" si="155"/>
        <v>37280830</v>
      </c>
      <c r="S150" s="29">
        <f t="shared" si="156"/>
        <v>49766</v>
      </c>
      <c r="U150" s="39">
        <f t="shared" si="157"/>
        <v>140</v>
      </c>
      <c r="V150" s="31">
        <f t="shared" si="158"/>
        <v>0</v>
      </c>
      <c r="W150" s="32"/>
      <c r="X150" s="33">
        <f t="shared" si="138"/>
        <v>0</v>
      </c>
      <c r="Y150" s="34">
        <f t="shared" si="123"/>
        <v>0</v>
      </c>
      <c r="Z150" s="35">
        <f t="shared" si="124"/>
        <v>0</v>
      </c>
      <c r="AA150" s="36">
        <f t="shared" si="159"/>
        <v>0</v>
      </c>
      <c r="AC150" s="31">
        <f t="shared" si="160"/>
        <v>0</v>
      </c>
      <c r="AD150" s="37"/>
      <c r="AE150" s="33">
        <f t="shared" si="139"/>
        <v>0</v>
      </c>
      <c r="AF150" s="34">
        <f t="shared" si="125"/>
        <v>0</v>
      </c>
      <c r="AG150" s="38">
        <f t="shared" si="140"/>
        <v>0</v>
      </c>
      <c r="AH150" s="36">
        <f t="shared" si="161"/>
        <v>0</v>
      </c>
      <c r="AJ150" s="29">
        <f t="shared" si="162"/>
        <v>49766</v>
      </c>
      <c r="AL150" s="39">
        <f t="shared" si="163"/>
        <v>140</v>
      </c>
      <c r="AM150" s="31">
        <f t="shared" si="164"/>
        <v>0</v>
      </c>
      <c r="AN150" s="32"/>
      <c r="AO150" s="33">
        <f t="shared" si="141"/>
        <v>0</v>
      </c>
      <c r="AP150" s="34">
        <f t="shared" si="126"/>
        <v>0</v>
      </c>
      <c r="AQ150" s="35">
        <f t="shared" si="127"/>
        <v>0</v>
      </c>
      <c r="AR150" s="36">
        <f t="shared" si="165"/>
        <v>0</v>
      </c>
      <c r="AT150" s="31">
        <f t="shared" si="166"/>
        <v>0</v>
      </c>
      <c r="AU150" s="37"/>
      <c r="AV150" s="33">
        <f t="shared" si="142"/>
        <v>0</v>
      </c>
      <c r="AW150" s="34">
        <f t="shared" si="128"/>
        <v>0</v>
      </c>
      <c r="AX150" s="38">
        <f t="shared" si="143"/>
        <v>0</v>
      </c>
      <c r="AY150" s="36">
        <f t="shared" si="167"/>
        <v>0</v>
      </c>
      <c r="BA150" s="29">
        <f t="shared" si="168"/>
        <v>49766</v>
      </c>
      <c r="BC150" s="39">
        <f t="shared" si="169"/>
        <v>140</v>
      </c>
      <c r="BD150" s="31">
        <f t="shared" si="170"/>
        <v>0</v>
      </c>
      <c r="BE150" s="32"/>
      <c r="BF150" s="33">
        <f t="shared" si="144"/>
        <v>0</v>
      </c>
      <c r="BG150" s="34">
        <f t="shared" si="129"/>
        <v>0</v>
      </c>
      <c r="BH150" s="35">
        <f t="shared" si="130"/>
        <v>0</v>
      </c>
      <c r="BI150" s="36">
        <f t="shared" si="171"/>
        <v>0</v>
      </c>
      <c r="BK150" s="31">
        <f t="shared" si="172"/>
        <v>0</v>
      </c>
      <c r="BL150" s="37"/>
      <c r="BM150" s="33">
        <f t="shared" si="145"/>
        <v>0</v>
      </c>
      <c r="BN150" s="34">
        <f t="shared" si="131"/>
        <v>0</v>
      </c>
      <c r="BO150" s="38">
        <f t="shared" si="146"/>
        <v>0</v>
      </c>
      <c r="BP150" s="36">
        <f t="shared" si="173"/>
        <v>0</v>
      </c>
      <c r="BR150" s="29">
        <f t="shared" si="174"/>
        <v>49766</v>
      </c>
      <c r="BT150" s="39">
        <f t="shared" si="175"/>
        <v>140</v>
      </c>
      <c r="BU150" s="31">
        <f t="shared" si="176"/>
        <v>0</v>
      </c>
      <c r="BV150" s="32"/>
      <c r="BW150" s="33">
        <f t="shared" si="147"/>
        <v>0</v>
      </c>
      <c r="BX150" s="34">
        <f t="shared" si="132"/>
        <v>0</v>
      </c>
      <c r="BY150" s="35">
        <f t="shared" si="133"/>
        <v>0</v>
      </c>
      <c r="BZ150" s="36">
        <f t="shared" si="177"/>
        <v>0</v>
      </c>
      <c r="CB150" s="31">
        <f t="shared" si="178"/>
        <v>0</v>
      </c>
      <c r="CC150" s="37"/>
      <c r="CD150" s="33">
        <f t="shared" si="148"/>
        <v>0</v>
      </c>
      <c r="CE150" s="34">
        <f t="shared" si="134"/>
        <v>0</v>
      </c>
      <c r="CF150" s="38">
        <f t="shared" si="149"/>
        <v>0</v>
      </c>
      <c r="CG150" s="36">
        <f t="shared" si="179"/>
        <v>0</v>
      </c>
    </row>
    <row r="151" spans="2:85" ht="18.75" customHeight="1" x14ac:dyDescent="0.4">
      <c r="B151" s="29">
        <f t="shared" si="150"/>
        <v>49796</v>
      </c>
      <c r="D151" s="39">
        <f t="shared" si="151"/>
        <v>141</v>
      </c>
      <c r="E151" s="31">
        <f t="shared" si="152"/>
        <v>86661350</v>
      </c>
      <c r="F151" s="32"/>
      <c r="G151" s="33">
        <f t="shared" si="135"/>
        <v>287230</v>
      </c>
      <c r="H151" s="34">
        <f t="shared" si="120"/>
        <v>238320</v>
      </c>
      <c r="I151" s="35">
        <f t="shared" si="121"/>
        <v>525550</v>
      </c>
      <c r="J151" s="36">
        <f t="shared" si="153"/>
        <v>40476670</v>
      </c>
      <c r="L151" s="31">
        <f t="shared" si="154"/>
        <v>73333800</v>
      </c>
      <c r="M151" s="37"/>
      <c r="N151" s="33">
        <f t="shared" si="136"/>
        <v>333330</v>
      </c>
      <c r="O151" s="34">
        <f t="shared" si="122"/>
        <v>201670</v>
      </c>
      <c r="P151" s="38">
        <f t="shared" si="137"/>
        <v>535000</v>
      </c>
      <c r="Q151" s="36">
        <f t="shared" si="155"/>
        <v>37482500</v>
      </c>
      <c r="S151" s="29">
        <f t="shared" si="156"/>
        <v>49796</v>
      </c>
      <c r="U151" s="39">
        <f t="shared" si="157"/>
        <v>141</v>
      </c>
      <c r="V151" s="31">
        <f t="shared" si="158"/>
        <v>0</v>
      </c>
      <c r="W151" s="32"/>
      <c r="X151" s="33">
        <f t="shared" si="138"/>
        <v>0</v>
      </c>
      <c r="Y151" s="34">
        <f t="shared" si="123"/>
        <v>0</v>
      </c>
      <c r="Z151" s="35">
        <f t="shared" si="124"/>
        <v>0</v>
      </c>
      <c r="AA151" s="36">
        <f t="shared" si="159"/>
        <v>0</v>
      </c>
      <c r="AC151" s="31">
        <f t="shared" si="160"/>
        <v>0</v>
      </c>
      <c r="AD151" s="37"/>
      <c r="AE151" s="33">
        <f t="shared" si="139"/>
        <v>0</v>
      </c>
      <c r="AF151" s="34">
        <f t="shared" si="125"/>
        <v>0</v>
      </c>
      <c r="AG151" s="38">
        <f t="shared" si="140"/>
        <v>0</v>
      </c>
      <c r="AH151" s="36">
        <f t="shared" si="161"/>
        <v>0</v>
      </c>
      <c r="AJ151" s="29">
        <f t="shared" si="162"/>
        <v>49796</v>
      </c>
      <c r="AL151" s="39">
        <f t="shared" si="163"/>
        <v>141</v>
      </c>
      <c r="AM151" s="31">
        <f t="shared" si="164"/>
        <v>0</v>
      </c>
      <c r="AN151" s="32"/>
      <c r="AO151" s="33">
        <f t="shared" si="141"/>
        <v>0</v>
      </c>
      <c r="AP151" s="34">
        <f t="shared" si="126"/>
        <v>0</v>
      </c>
      <c r="AQ151" s="35">
        <f t="shared" si="127"/>
        <v>0</v>
      </c>
      <c r="AR151" s="36">
        <f t="shared" si="165"/>
        <v>0</v>
      </c>
      <c r="AT151" s="31">
        <f t="shared" si="166"/>
        <v>0</v>
      </c>
      <c r="AU151" s="37"/>
      <c r="AV151" s="33">
        <f t="shared" si="142"/>
        <v>0</v>
      </c>
      <c r="AW151" s="34">
        <f t="shared" si="128"/>
        <v>0</v>
      </c>
      <c r="AX151" s="38">
        <f t="shared" si="143"/>
        <v>0</v>
      </c>
      <c r="AY151" s="36">
        <f t="shared" si="167"/>
        <v>0</v>
      </c>
      <c r="BA151" s="29">
        <f t="shared" si="168"/>
        <v>49796</v>
      </c>
      <c r="BC151" s="39">
        <f t="shared" si="169"/>
        <v>141</v>
      </c>
      <c r="BD151" s="31">
        <f t="shared" si="170"/>
        <v>0</v>
      </c>
      <c r="BE151" s="32"/>
      <c r="BF151" s="33">
        <f t="shared" si="144"/>
        <v>0</v>
      </c>
      <c r="BG151" s="34">
        <f t="shared" si="129"/>
        <v>0</v>
      </c>
      <c r="BH151" s="35">
        <f t="shared" si="130"/>
        <v>0</v>
      </c>
      <c r="BI151" s="36">
        <f t="shared" si="171"/>
        <v>0</v>
      </c>
      <c r="BK151" s="31">
        <f t="shared" si="172"/>
        <v>0</v>
      </c>
      <c r="BL151" s="37"/>
      <c r="BM151" s="33">
        <f t="shared" si="145"/>
        <v>0</v>
      </c>
      <c r="BN151" s="34">
        <f t="shared" si="131"/>
        <v>0</v>
      </c>
      <c r="BO151" s="38">
        <f t="shared" si="146"/>
        <v>0</v>
      </c>
      <c r="BP151" s="36">
        <f t="shared" si="173"/>
        <v>0</v>
      </c>
      <c r="BR151" s="29">
        <f t="shared" si="174"/>
        <v>49796</v>
      </c>
      <c r="BT151" s="39">
        <f t="shared" si="175"/>
        <v>141</v>
      </c>
      <c r="BU151" s="31">
        <f t="shared" si="176"/>
        <v>0</v>
      </c>
      <c r="BV151" s="32"/>
      <c r="BW151" s="33">
        <f t="shared" si="147"/>
        <v>0</v>
      </c>
      <c r="BX151" s="34">
        <f t="shared" si="132"/>
        <v>0</v>
      </c>
      <c r="BY151" s="35">
        <f t="shared" si="133"/>
        <v>0</v>
      </c>
      <c r="BZ151" s="36">
        <f t="shared" si="177"/>
        <v>0</v>
      </c>
      <c r="CB151" s="31">
        <f t="shared" si="178"/>
        <v>0</v>
      </c>
      <c r="CC151" s="37"/>
      <c r="CD151" s="33">
        <f t="shared" si="148"/>
        <v>0</v>
      </c>
      <c r="CE151" s="34">
        <f t="shared" si="134"/>
        <v>0</v>
      </c>
      <c r="CF151" s="38">
        <f t="shared" si="149"/>
        <v>0</v>
      </c>
      <c r="CG151" s="36">
        <f t="shared" si="179"/>
        <v>0</v>
      </c>
    </row>
    <row r="152" spans="2:85" ht="18.75" customHeight="1" x14ac:dyDescent="0.4">
      <c r="B152" s="29">
        <f t="shared" si="150"/>
        <v>49827</v>
      </c>
      <c r="D152" s="39">
        <f t="shared" si="151"/>
        <v>142</v>
      </c>
      <c r="E152" s="31">
        <f t="shared" si="152"/>
        <v>86374120</v>
      </c>
      <c r="F152" s="32"/>
      <c r="G152" s="33">
        <f t="shared" si="135"/>
        <v>288020</v>
      </c>
      <c r="H152" s="34">
        <f t="shared" si="120"/>
        <v>237530</v>
      </c>
      <c r="I152" s="35">
        <f t="shared" si="121"/>
        <v>525550</v>
      </c>
      <c r="J152" s="36">
        <f t="shared" si="153"/>
        <v>40714200</v>
      </c>
      <c r="L152" s="31">
        <f t="shared" si="154"/>
        <v>73000470</v>
      </c>
      <c r="M152" s="37"/>
      <c r="N152" s="33">
        <f t="shared" si="136"/>
        <v>333330</v>
      </c>
      <c r="O152" s="34">
        <f t="shared" si="122"/>
        <v>200750</v>
      </c>
      <c r="P152" s="38">
        <f t="shared" si="137"/>
        <v>534080</v>
      </c>
      <c r="Q152" s="36">
        <f t="shared" si="155"/>
        <v>37683250</v>
      </c>
      <c r="S152" s="29">
        <f t="shared" si="156"/>
        <v>49827</v>
      </c>
      <c r="U152" s="39">
        <f t="shared" si="157"/>
        <v>142</v>
      </c>
      <c r="V152" s="31">
        <f t="shared" si="158"/>
        <v>0</v>
      </c>
      <c r="W152" s="32"/>
      <c r="X152" s="33">
        <f t="shared" si="138"/>
        <v>0</v>
      </c>
      <c r="Y152" s="34">
        <f t="shared" si="123"/>
        <v>0</v>
      </c>
      <c r="Z152" s="35">
        <f t="shared" si="124"/>
        <v>0</v>
      </c>
      <c r="AA152" s="36">
        <f t="shared" si="159"/>
        <v>0</v>
      </c>
      <c r="AC152" s="31">
        <f t="shared" si="160"/>
        <v>0</v>
      </c>
      <c r="AD152" s="37"/>
      <c r="AE152" s="33">
        <f t="shared" si="139"/>
        <v>0</v>
      </c>
      <c r="AF152" s="34">
        <f t="shared" si="125"/>
        <v>0</v>
      </c>
      <c r="AG152" s="38">
        <f t="shared" si="140"/>
        <v>0</v>
      </c>
      <c r="AH152" s="36">
        <f t="shared" si="161"/>
        <v>0</v>
      </c>
      <c r="AJ152" s="29">
        <f t="shared" si="162"/>
        <v>49827</v>
      </c>
      <c r="AL152" s="39">
        <f t="shared" si="163"/>
        <v>142</v>
      </c>
      <c r="AM152" s="31">
        <f t="shared" si="164"/>
        <v>0</v>
      </c>
      <c r="AN152" s="32"/>
      <c r="AO152" s="33">
        <f t="shared" si="141"/>
        <v>0</v>
      </c>
      <c r="AP152" s="34">
        <f t="shared" si="126"/>
        <v>0</v>
      </c>
      <c r="AQ152" s="35">
        <f t="shared" si="127"/>
        <v>0</v>
      </c>
      <c r="AR152" s="36">
        <f t="shared" si="165"/>
        <v>0</v>
      </c>
      <c r="AT152" s="31">
        <f t="shared" si="166"/>
        <v>0</v>
      </c>
      <c r="AU152" s="37"/>
      <c r="AV152" s="33">
        <f t="shared" si="142"/>
        <v>0</v>
      </c>
      <c r="AW152" s="34">
        <f t="shared" si="128"/>
        <v>0</v>
      </c>
      <c r="AX152" s="38">
        <f t="shared" si="143"/>
        <v>0</v>
      </c>
      <c r="AY152" s="36">
        <f t="shared" si="167"/>
        <v>0</v>
      </c>
      <c r="BA152" s="29">
        <f t="shared" si="168"/>
        <v>49827</v>
      </c>
      <c r="BC152" s="39">
        <f t="shared" si="169"/>
        <v>142</v>
      </c>
      <c r="BD152" s="31">
        <f t="shared" si="170"/>
        <v>0</v>
      </c>
      <c r="BE152" s="32"/>
      <c r="BF152" s="33">
        <f t="shared" si="144"/>
        <v>0</v>
      </c>
      <c r="BG152" s="34">
        <f t="shared" si="129"/>
        <v>0</v>
      </c>
      <c r="BH152" s="35">
        <f t="shared" si="130"/>
        <v>0</v>
      </c>
      <c r="BI152" s="36">
        <f t="shared" si="171"/>
        <v>0</v>
      </c>
      <c r="BK152" s="31">
        <f t="shared" si="172"/>
        <v>0</v>
      </c>
      <c r="BL152" s="37"/>
      <c r="BM152" s="33">
        <f t="shared" si="145"/>
        <v>0</v>
      </c>
      <c r="BN152" s="34">
        <f t="shared" si="131"/>
        <v>0</v>
      </c>
      <c r="BO152" s="38">
        <f t="shared" si="146"/>
        <v>0</v>
      </c>
      <c r="BP152" s="36">
        <f t="shared" si="173"/>
        <v>0</v>
      </c>
      <c r="BR152" s="29">
        <f t="shared" si="174"/>
        <v>49827</v>
      </c>
      <c r="BT152" s="39">
        <f t="shared" si="175"/>
        <v>142</v>
      </c>
      <c r="BU152" s="31">
        <f t="shared" si="176"/>
        <v>0</v>
      </c>
      <c r="BV152" s="32"/>
      <c r="BW152" s="33">
        <f t="shared" si="147"/>
        <v>0</v>
      </c>
      <c r="BX152" s="34">
        <f t="shared" si="132"/>
        <v>0</v>
      </c>
      <c r="BY152" s="35">
        <f t="shared" si="133"/>
        <v>0</v>
      </c>
      <c r="BZ152" s="36">
        <f t="shared" si="177"/>
        <v>0</v>
      </c>
      <c r="CB152" s="31">
        <f t="shared" si="178"/>
        <v>0</v>
      </c>
      <c r="CC152" s="37"/>
      <c r="CD152" s="33">
        <f t="shared" si="148"/>
        <v>0</v>
      </c>
      <c r="CE152" s="34">
        <f t="shared" si="134"/>
        <v>0</v>
      </c>
      <c r="CF152" s="38">
        <f t="shared" si="149"/>
        <v>0</v>
      </c>
      <c r="CG152" s="36">
        <f t="shared" si="179"/>
        <v>0</v>
      </c>
    </row>
    <row r="153" spans="2:85" ht="18.75" customHeight="1" x14ac:dyDescent="0.4">
      <c r="B153" s="29">
        <f t="shared" si="150"/>
        <v>49857</v>
      </c>
      <c r="D153" s="39">
        <f t="shared" si="151"/>
        <v>143</v>
      </c>
      <c r="E153" s="31">
        <f t="shared" si="152"/>
        <v>86086100</v>
      </c>
      <c r="F153" s="32"/>
      <c r="G153" s="33">
        <f t="shared" si="135"/>
        <v>288810</v>
      </c>
      <c r="H153" s="34">
        <f t="shared" si="120"/>
        <v>236740</v>
      </c>
      <c r="I153" s="35">
        <f t="shared" si="121"/>
        <v>525550</v>
      </c>
      <c r="J153" s="36">
        <f t="shared" si="153"/>
        <v>40950940</v>
      </c>
      <c r="L153" s="31">
        <f t="shared" si="154"/>
        <v>72667140</v>
      </c>
      <c r="M153" s="37"/>
      <c r="N153" s="33">
        <f t="shared" si="136"/>
        <v>333330</v>
      </c>
      <c r="O153" s="34">
        <f t="shared" si="122"/>
        <v>199830</v>
      </c>
      <c r="P153" s="38">
        <f t="shared" si="137"/>
        <v>533160</v>
      </c>
      <c r="Q153" s="36">
        <f t="shared" si="155"/>
        <v>37883080</v>
      </c>
      <c r="S153" s="29">
        <f t="shared" si="156"/>
        <v>49857</v>
      </c>
      <c r="U153" s="39">
        <f t="shared" si="157"/>
        <v>143</v>
      </c>
      <c r="V153" s="31">
        <f t="shared" si="158"/>
        <v>0</v>
      </c>
      <c r="W153" s="32"/>
      <c r="X153" s="33">
        <f t="shared" si="138"/>
        <v>0</v>
      </c>
      <c r="Y153" s="34">
        <f t="shared" si="123"/>
        <v>0</v>
      </c>
      <c r="Z153" s="35">
        <f t="shared" si="124"/>
        <v>0</v>
      </c>
      <c r="AA153" s="36">
        <f t="shared" si="159"/>
        <v>0</v>
      </c>
      <c r="AC153" s="31">
        <f t="shared" si="160"/>
        <v>0</v>
      </c>
      <c r="AD153" s="37"/>
      <c r="AE153" s="33">
        <f t="shared" si="139"/>
        <v>0</v>
      </c>
      <c r="AF153" s="34">
        <f t="shared" si="125"/>
        <v>0</v>
      </c>
      <c r="AG153" s="38">
        <f t="shared" si="140"/>
        <v>0</v>
      </c>
      <c r="AH153" s="36">
        <f t="shared" si="161"/>
        <v>0</v>
      </c>
      <c r="AJ153" s="29">
        <f t="shared" si="162"/>
        <v>49857</v>
      </c>
      <c r="AL153" s="39">
        <f t="shared" si="163"/>
        <v>143</v>
      </c>
      <c r="AM153" s="31">
        <f t="shared" si="164"/>
        <v>0</v>
      </c>
      <c r="AN153" s="32"/>
      <c r="AO153" s="33">
        <f t="shared" si="141"/>
        <v>0</v>
      </c>
      <c r="AP153" s="34">
        <f t="shared" si="126"/>
        <v>0</v>
      </c>
      <c r="AQ153" s="35">
        <f t="shared" si="127"/>
        <v>0</v>
      </c>
      <c r="AR153" s="36">
        <f t="shared" si="165"/>
        <v>0</v>
      </c>
      <c r="AT153" s="31">
        <f t="shared" si="166"/>
        <v>0</v>
      </c>
      <c r="AU153" s="37"/>
      <c r="AV153" s="33">
        <f t="shared" si="142"/>
        <v>0</v>
      </c>
      <c r="AW153" s="34">
        <f t="shared" si="128"/>
        <v>0</v>
      </c>
      <c r="AX153" s="38">
        <f t="shared" si="143"/>
        <v>0</v>
      </c>
      <c r="AY153" s="36">
        <f t="shared" si="167"/>
        <v>0</v>
      </c>
      <c r="BA153" s="29">
        <f t="shared" si="168"/>
        <v>49857</v>
      </c>
      <c r="BC153" s="39">
        <f t="shared" si="169"/>
        <v>143</v>
      </c>
      <c r="BD153" s="31">
        <f t="shared" si="170"/>
        <v>0</v>
      </c>
      <c r="BE153" s="32"/>
      <c r="BF153" s="33">
        <f t="shared" si="144"/>
        <v>0</v>
      </c>
      <c r="BG153" s="34">
        <f t="shared" si="129"/>
        <v>0</v>
      </c>
      <c r="BH153" s="35">
        <f t="shared" si="130"/>
        <v>0</v>
      </c>
      <c r="BI153" s="36">
        <f t="shared" si="171"/>
        <v>0</v>
      </c>
      <c r="BK153" s="31">
        <f t="shared" si="172"/>
        <v>0</v>
      </c>
      <c r="BL153" s="37"/>
      <c r="BM153" s="33">
        <f t="shared" si="145"/>
        <v>0</v>
      </c>
      <c r="BN153" s="34">
        <f t="shared" si="131"/>
        <v>0</v>
      </c>
      <c r="BO153" s="38">
        <f t="shared" si="146"/>
        <v>0</v>
      </c>
      <c r="BP153" s="36">
        <f t="shared" si="173"/>
        <v>0</v>
      </c>
      <c r="BR153" s="29">
        <f t="shared" si="174"/>
        <v>49857</v>
      </c>
      <c r="BT153" s="39">
        <f t="shared" si="175"/>
        <v>143</v>
      </c>
      <c r="BU153" s="31">
        <f t="shared" si="176"/>
        <v>0</v>
      </c>
      <c r="BV153" s="32"/>
      <c r="BW153" s="33">
        <f t="shared" si="147"/>
        <v>0</v>
      </c>
      <c r="BX153" s="34">
        <f t="shared" si="132"/>
        <v>0</v>
      </c>
      <c r="BY153" s="35">
        <f t="shared" si="133"/>
        <v>0</v>
      </c>
      <c r="BZ153" s="36">
        <f t="shared" si="177"/>
        <v>0</v>
      </c>
      <c r="CB153" s="31">
        <f t="shared" si="178"/>
        <v>0</v>
      </c>
      <c r="CC153" s="37"/>
      <c r="CD153" s="33">
        <f t="shared" si="148"/>
        <v>0</v>
      </c>
      <c r="CE153" s="34">
        <f t="shared" si="134"/>
        <v>0</v>
      </c>
      <c r="CF153" s="38">
        <f t="shared" si="149"/>
        <v>0</v>
      </c>
      <c r="CG153" s="36">
        <f t="shared" si="179"/>
        <v>0</v>
      </c>
    </row>
    <row r="154" spans="2:85" ht="18.75" customHeight="1" x14ac:dyDescent="0.4">
      <c r="B154" s="29">
        <f t="shared" si="150"/>
        <v>49888</v>
      </c>
      <c r="D154" s="39">
        <f t="shared" si="151"/>
        <v>144</v>
      </c>
      <c r="E154" s="31">
        <f t="shared" si="152"/>
        <v>85797290</v>
      </c>
      <c r="F154" s="32"/>
      <c r="G154" s="33">
        <f t="shared" si="135"/>
        <v>289610</v>
      </c>
      <c r="H154" s="34">
        <f t="shared" si="120"/>
        <v>235940</v>
      </c>
      <c r="I154" s="35">
        <f t="shared" si="121"/>
        <v>525550</v>
      </c>
      <c r="J154" s="36">
        <f t="shared" si="153"/>
        <v>41186880</v>
      </c>
      <c r="L154" s="31">
        <f t="shared" si="154"/>
        <v>72333810</v>
      </c>
      <c r="M154" s="37"/>
      <c r="N154" s="33">
        <f t="shared" si="136"/>
        <v>333330</v>
      </c>
      <c r="O154" s="34">
        <f t="shared" si="122"/>
        <v>198920</v>
      </c>
      <c r="P154" s="38">
        <f t="shared" si="137"/>
        <v>532250</v>
      </c>
      <c r="Q154" s="36">
        <f t="shared" si="155"/>
        <v>38082000</v>
      </c>
      <c r="S154" s="29">
        <f t="shared" si="156"/>
        <v>49888</v>
      </c>
      <c r="U154" s="39">
        <f t="shared" si="157"/>
        <v>144</v>
      </c>
      <c r="V154" s="31">
        <f t="shared" si="158"/>
        <v>0</v>
      </c>
      <c r="W154" s="32"/>
      <c r="X154" s="33">
        <f t="shared" si="138"/>
        <v>0</v>
      </c>
      <c r="Y154" s="34">
        <f t="shared" si="123"/>
        <v>0</v>
      </c>
      <c r="Z154" s="35">
        <f t="shared" si="124"/>
        <v>0</v>
      </c>
      <c r="AA154" s="36">
        <f t="shared" si="159"/>
        <v>0</v>
      </c>
      <c r="AC154" s="31">
        <f t="shared" si="160"/>
        <v>0</v>
      </c>
      <c r="AD154" s="37"/>
      <c r="AE154" s="33">
        <f t="shared" si="139"/>
        <v>0</v>
      </c>
      <c r="AF154" s="34">
        <f t="shared" si="125"/>
        <v>0</v>
      </c>
      <c r="AG154" s="38">
        <f t="shared" si="140"/>
        <v>0</v>
      </c>
      <c r="AH154" s="36">
        <f t="shared" si="161"/>
        <v>0</v>
      </c>
      <c r="AJ154" s="29">
        <f t="shared" si="162"/>
        <v>49888</v>
      </c>
      <c r="AL154" s="39">
        <f t="shared" si="163"/>
        <v>144</v>
      </c>
      <c r="AM154" s="31">
        <f t="shared" si="164"/>
        <v>0</v>
      </c>
      <c r="AN154" s="32"/>
      <c r="AO154" s="33">
        <f t="shared" si="141"/>
        <v>0</v>
      </c>
      <c r="AP154" s="34">
        <f t="shared" si="126"/>
        <v>0</v>
      </c>
      <c r="AQ154" s="35">
        <f t="shared" si="127"/>
        <v>0</v>
      </c>
      <c r="AR154" s="36">
        <f t="shared" si="165"/>
        <v>0</v>
      </c>
      <c r="AT154" s="31">
        <f t="shared" si="166"/>
        <v>0</v>
      </c>
      <c r="AU154" s="37"/>
      <c r="AV154" s="33">
        <f t="shared" si="142"/>
        <v>0</v>
      </c>
      <c r="AW154" s="34">
        <f t="shared" si="128"/>
        <v>0</v>
      </c>
      <c r="AX154" s="38">
        <f t="shared" si="143"/>
        <v>0</v>
      </c>
      <c r="AY154" s="36">
        <f t="shared" si="167"/>
        <v>0</v>
      </c>
      <c r="BA154" s="29">
        <f t="shared" si="168"/>
        <v>49888</v>
      </c>
      <c r="BC154" s="39">
        <f t="shared" si="169"/>
        <v>144</v>
      </c>
      <c r="BD154" s="31">
        <f t="shared" si="170"/>
        <v>0</v>
      </c>
      <c r="BE154" s="32"/>
      <c r="BF154" s="33">
        <f t="shared" si="144"/>
        <v>0</v>
      </c>
      <c r="BG154" s="34">
        <f t="shared" si="129"/>
        <v>0</v>
      </c>
      <c r="BH154" s="35">
        <f t="shared" si="130"/>
        <v>0</v>
      </c>
      <c r="BI154" s="36">
        <f t="shared" si="171"/>
        <v>0</v>
      </c>
      <c r="BK154" s="31">
        <f t="shared" si="172"/>
        <v>0</v>
      </c>
      <c r="BL154" s="37"/>
      <c r="BM154" s="33">
        <f t="shared" si="145"/>
        <v>0</v>
      </c>
      <c r="BN154" s="34">
        <f t="shared" si="131"/>
        <v>0</v>
      </c>
      <c r="BO154" s="38">
        <f t="shared" si="146"/>
        <v>0</v>
      </c>
      <c r="BP154" s="36">
        <f t="shared" si="173"/>
        <v>0</v>
      </c>
      <c r="BR154" s="29">
        <f t="shared" si="174"/>
        <v>49888</v>
      </c>
      <c r="BT154" s="39">
        <f t="shared" si="175"/>
        <v>144</v>
      </c>
      <c r="BU154" s="31">
        <f t="shared" si="176"/>
        <v>0</v>
      </c>
      <c r="BV154" s="32"/>
      <c r="BW154" s="33">
        <f t="shared" si="147"/>
        <v>0</v>
      </c>
      <c r="BX154" s="34">
        <f t="shared" si="132"/>
        <v>0</v>
      </c>
      <c r="BY154" s="35">
        <f t="shared" si="133"/>
        <v>0</v>
      </c>
      <c r="BZ154" s="36">
        <f t="shared" si="177"/>
        <v>0</v>
      </c>
      <c r="CB154" s="31">
        <f t="shared" si="178"/>
        <v>0</v>
      </c>
      <c r="CC154" s="37"/>
      <c r="CD154" s="33">
        <f t="shared" si="148"/>
        <v>0</v>
      </c>
      <c r="CE154" s="34">
        <f t="shared" si="134"/>
        <v>0</v>
      </c>
      <c r="CF154" s="38">
        <f t="shared" si="149"/>
        <v>0</v>
      </c>
      <c r="CG154" s="36">
        <f t="shared" si="179"/>
        <v>0</v>
      </c>
    </row>
    <row r="155" spans="2:85" ht="18.75" customHeight="1" x14ac:dyDescent="0.4">
      <c r="B155" s="29">
        <f t="shared" si="150"/>
        <v>49919</v>
      </c>
      <c r="D155" s="39">
        <f t="shared" si="151"/>
        <v>145</v>
      </c>
      <c r="E155" s="31">
        <f t="shared" si="152"/>
        <v>85507680</v>
      </c>
      <c r="F155" s="32"/>
      <c r="G155" s="33">
        <f t="shared" si="135"/>
        <v>290400</v>
      </c>
      <c r="H155" s="34">
        <f t="shared" si="120"/>
        <v>235150</v>
      </c>
      <c r="I155" s="35">
        <f t="shared" si="121"/>
        <v>525550</v>
      </c>
      <c r="J155" s="36">
        <f t="shared" si="153"/>
        <v>41422030</v>
      </c>
      <c r="L155" s="31">
        <f t="shared" si="154"/>
        <v>72000480</v>
      </c>
      <c r="M155" s="37"/>
      <c r="N155" s="33">
        <f t="shared" si="136"/>
        <v>333330</v>
      </c>
      <c r="O155" s="34">
        <f t="shared" si="122"/>
        <v>198000</v>
      </c>
      <c r="P155" s="38">
        <f t="shared" si="137"/>
        <v>531330</v>
      </c>
      <c r="Q155" s="36">
        <f t="shared" si="155"/>
        <v>38280000</v>
      </c>
      <c r="S155" s="29">
        <f t="shared" si="156"/>
        <v>49919</v>
      </c>
      <c r="U155" s="39">
        <f t="shared" si="157"/>
        <v>145</v>
      </c>
      <c r="V155" s="31">
        <f t="shared" si="158"/>
        <v>0</v>
      </c>
      <c r="W155" s="32"/>
      <c r="X155" s="33">
        <f t="shared" si="138"/>
        <v>0</v>
      </c>
      <c r="Y155" s="34">
        <f t="shared" si="123"/>
        <v>0</v>
      </c>
      <c r="Z155" s="35">
        <f t="shared" si="124"/>
        <v>0</v>
      </c>
      <c r="AA155" s="36">
        <f t="shared" si="159"/>
        <v>0</v>
      </c>
      <c r="AC155" s="31">
        <f t="shared" si="160"/>
        <v>0</v>
      </c>
      <c r="AD155" s="37"/>
      <c r="AE155" s="33">
        <f t="shared" si="139"/>
        <v>0</v>
      </c>
      <c r="AF155" s="34">
        <f t="shared" si="125"/>
        <v>0</v>
      </c>
      <c r="AG155" s="38">
        <f t="shared" si="140"/>
        <v>0</v>
      </c>
      <c r="AH155" s="36">
        <f t="shared" si="161"/>
        <v>0</v>
      </c>
      <c r="AJ155" s="29">
        <f t="shared" si="162"/>
        <v>49919</v>
      </c>
      <c r="AL155" s="39">
        <f t="shared" si="163"/>
        <v>145</v>
      </c>
      <c r="AM155" s="31">
        <f t="shared" si="164"/>
        <v>0</v>
      </c>
      <c r="AN155" s="32"/>
      <c r="AO155" s="33">
        <f t="shared" si="141"/>
        <v>0</v>
      </c>
      <c r="AP155" s="34">
        <f t="shared" si="126"/>
        <v>0</v>
      </c>
      <c r="AQ155" s="35">
        <f t="shared" si="127"/>
        <v>0</v>
      </c>
      <c r="AR155" s="36">
        <f t="shared" si="165"/>
        <v>0</v>
      </c>
      <c r="AT155" s="31">
        <f t="shared" si="166"/>
        <v>0</v>
      </c>
      <c r="AU155" s="37"/>
      <c r="AV155" s="33">
        <f t="shared" si="142"/>
        <v>0</v>
      </c>
      <c r="AW155" s="34">
        <f t="shared" si="128"/>
        <v>0</v>
      </c>
      <c r="AX155" s="38">
        <f t="shared" si="143"/>
        <v>0</v>
      </c>
      <c r="AY155" s="36">
        <f t="shared" si="167"/>
        <v>0</v>
      </c>
      <c r="BA155" s="29">
        <f t="shared" si="168"/>
        <v>49919</v>
      </c>
      <c r="BC155" s="39">
        <f t="shared" si="169"/>
        <v>145</v>
      </c>
      <c r="BD155" s="31">
        <f t="shared" si="170"/>
        <v>0</v>
      </c>
      <c r="BE155" s="32"/>
      <c r="BF155" s="33">
        <f t="shared" si="144"/>
        <v>0</v>
      </c>
      <c r="BG155" s="34">
        <f t="shared" si="129"/>
        <v>0</v>
      </c>
      <c r="BH155" s="35">
        <f t="shared" si="130"/>
        <v>0</v>
      </c>
      <c r="BI155" s="36">
        <f t="shared" si="171"/>
        <v>0</v>
      </c>
      <c r="BK155" s="31">
        <f t="shared" si="172"/>
        <v>0</v>
      </c>
      <c r="BL155" s="37"/>
      <c r="BM155" s="33">
        <f t="shared" si="145"/>
        <v>0</v>
      </c>
      <c r="BN155" s="34">
        <f t="shared" si="131"/>
        <v>0</v>
      </c>
      <c r="BO155" s="38">
        <f t="shared" si="146"/>
        <v>0</v>
      </c>
      <c r="BP155" s="36">
        <f t="shared" si="173"/>
        <v>0</v>
      </c>
      <c r="BR155" s="29">
        <f t="shared" si="174"/>
        <v>49919</v>
      </c>
      <c r="BT155" s="39">
        <f t="shared" si="175"/>
        <v>145</v>
      </c>
      <c r="BU155" s="31">
        <f t="shared" si="176"/>
        <v>0</v>
      </c>
      <c r="BV155" s="32"/>
      <c r="BW155" s="33">
        <f t="shared" si="147"/>
        <v>0</v>
      </c>
      <c r="BX155" s="34">
        <f t="shared" si="132"/>
        <v>0</v>
      </c>
      <c r="BY155" s="35">
        <f t="shared" si="133"/>
        <v>0</v>
      </c>
      <c r="BZ155" s="36">
        <f t="shared" si="177"/>
        <v>0</v>
      </c>
      <c r="CB155" s="31">
        <f t="shared" si="178"/>
        <v>0</v>
      </c>
      <c r="CC155" s="37"/>
      <c r="CD155" s="33">
        <f t="shared" si="148"/>
        <v>0</v>
      </c>
      <c r="CE155" s="34">
        <f t="shared" si="134"/>
        <v>0</v>
      </c>
      <c r="CF155" s="38">
        <f t="shared" si="149"/>
        <v>0</v>
      </c>
      <c r="CG155" s="36">
        <f t="shared" si="179"/>
        <v>0</v>
      </c>
    </row>
    <row r="156" spans="2:85" ht="18.75" customHeight="1" x14ac:dyDescent="0.4">
      <c r="B156" s="29">
        <f t="shared" si="150"/>
        <v>49949</v>
      </c>
      <c r="D156" s="39">
        <f t="shared" si="151"/>
        <v>146</v>
      </c>
      <c r="E156" s="31">
        <f t="shared" si="152"/>
        <v>85217280</v>
      </c>
      <c r="F156" s="32"/>
      <c r="G156" s="33">
        <f t="shared" si="135"/>
        <v>291200</v>
      </c>
      <c r="H156" s="34">
        <f t="shared" si="120"/>
        <v>234350</v>
      </c>
      <c r="I156" s="35">
        <f t="shared" si="121"/>
        <v>525550</v>
      </c>
      <c r="J156" s="36">
        <f t="shared" si="153"/>
        <v>41656380</v>
      </c>
      <c r="L156" s="31">
        <f t="shared" si="154"/>
        <v>71667150</v>
      </c>
      <c r="M156" s="37"/>
      <c r="N156" s="33">
        <f t="shared" si="136"/>
        <v>333330</v>
      </c>
      <c r="O156" s="34">
        <f t="shared" si="122"/>
        <v>197080</v>
      </c>
      <c r="P156" s="38">
        <f t="shared" si="137"/>
        <v>530410</v>
      </c>
      <c r="Q156" s="36">
        <f t="shared" si="155"/>
        <v>38477080</v>
      </c>
      <c r="S156" s="29">
        <f t="shared" si="156"/>
        <v>49949</v>
      </c>
      <c r="U156" s="39">
        <f t="shared" si="157"/>
        <v>146</v>
      </c>
      <c r="V156" s="31">
        <f t="shared" si="158"/>
        <v>0</v>
      </c>
      <c r="W156" s="32"/>
      <c r="X156" s="33">
        <f t="shared" si="138"/>
        <v>0</v>
      </c>
      <c r="Y156" s="34">
        <f t="shared" si="123"/>
        <v>0</v>
      </c>
      <c r="Z156" s="35">
        <f t="shared" si="124"/>
        <v>0</v>
      </c>
      <c r="AA156" s="36">
        <f t="shared" si="159"/>
        <v>0</v>
      </c>
      <c r="AC156" s="31">
        <f t="shared" si="160"/>
        <v>0</v>
      </c>
      <c r="AD156" s="37"/>
      <c r="AE156" s="33">
        <f t="shared" si="139"/>
        <v>0</v>
      </c>
      <c r="AF156" s="34">
        <f t="shared" si="125"/>
        <v>0</v>
      </c>
      <c r="AG156" s="38">
        <f t="shared" si="140"/>
        <v>0</v>
      </c>
      <c r="AH156" s="36">
        <f t="shared" si="161"/>
        <v>0</v>
      </c>
      <c r="AJ156" s="29">
        <f t="shared" si="162"/>
        <v>49949</v>
      </c>
      <c r="AL156" s="39">
        <f t="shared" si="163"/>
        <v>146</v>
      </c>
      <c r="AM156" s="31">
        <f t="shared" si="164"/>
        <v>0</v>
      </c>
      <c r="AN156" s="32"/>
      <c r="AO156" s="33">
        <f t="shared" si="141"/>
        <v>0</v>
      </c>
      <c r="AP156" s="34">
        <f t="shared" si="126"/>
        <v>0</v>
      </c>
      <c r="AQ156" s="35">
        <f t="shared" si="127"/>
        <v>0</v>
      </c>
      <c r="AR156" s="36">
        <f t="shared" si="165"/>
        <v>0</v>
      </c>
      <c r="AT156" s="31">
        <f t="shared" si="166"/>
        <v>0</v>
      </c>
      <c r="AU156" s="37"/>
      <c r="AV156" s="33">
        <f t="shared" si="142"/>
        <v>0</v>
      </c>
      <c r="AW156" s="34">
        <f t="shared" si="128"/>
        <v>0</v>
      </c>
      <c r="AX156" s="38">
        <f t="shared" si="143"/>
        <v>0</v>
      </c>
      <c r="AY156" s="36">
        <f t="shared" si="167"/>
        <v>0</v>
      </c>
      <c r="BA156" s="29">
        <f t="shared" si="168"/>
        <v>49949</v>
      </c>
      <c r="BC156" s="39">
        <f t="shared" si="169"/>
        <v>146</v>
      </c>
      <c r="BD156" s="31">
        <f t="shared" si="170"/>
        <v>0</v>
      </c>
      <c r="BE156" s="32"/>
      <c r="BF156" s="33">
        <f t="shared" si="144"/>
        <v>0</v>
      </c>
      <c r="BG156" s="34">
        <f t="shared" si="129"/>
        <v>0</v>
      </c>
      <c r="BH156" s="35">
        <f t="shared" si="130"/>
        <v>0</v>
      </c>
      <c r="BI156" s="36">
        <f t="shared" si="171"/>
        <v>0</v>
      </c>
      <c r="BK156" s="31">
        <f t="shared" si="172"/>
        <v>0</v>
      </c>
      <c r="BL156" s="37"/>
      <c r="BM156" s="33">
        <f t="shared" si="145"/>
        <v>0</v>
      </c>
      <c r="BN156" s="34">
        <f t="shared" si="131"/>
        <v>0</v>
      </c>
      <c r="BO156" s="38">
        <f t="shared" si="146"/>
        <v>0</v>
      </c>
      <c r="BP156" s="36">
        <f t="shared" si="173"/>
        <v>0</v>
      </c>
      <c r="BR156" s="29">
        <f t="shared" si="174"/>
        <v>49949</v>
      </c>
      <c r="BT156" s="39">
        <f t="shared" si="175"/>
        <v>146</v>
      </c>
      <c r="BU156" s="31">
        <f t="shared" si="176"/>
        <v>0</v>
      </c>
      <c r="BV156" s="32"/>
      <c r="BW156" s="33">
        <f t="shared" si="147"/>
        <v>0</v>
      </c>
      <c r="BX156" s="34">
        <f t="shared" si="132"/>
        <v>0</v>
      </c>
      <c r="BY156" s="35">
        <f t="shared" si="133"/>
        <v>0</v>
      </c>
      <c r="BZ156" s="36">
        <f t="shared" si="177"/>
        <v>0</v>
      </c>
      <c r="CB156" s="31">
        <f t="shared" si="178"/>
        <v>0</v>
      </c>
      <c r="CC156" s="37"/>
      <c r="CD156" s="33">
        <f t="shared" si="148"/>
        <v>0</v>
      </c>
      <c r="CE156" s="34">
        <f t="shared" si="134"/>
        <v>0</v>
      </c>
      <c r="CF156" s="38">
        <f t="shared" si="149"/>
        <v>0</v>
      </c>
      <c r="CG156" s="36">
        <f t="shared" si="179"/>
        <v>0</v>
      </c>
    </row>
    <row r="157" spans="2:85" ht="18.75" customHeight="1" x14ac:dyDescent="0.4">
      <c r="B157" s="29">
        <f t="shared" si="150"/>
        <v>49980</v>
      </c>
      <c r="D157" s="39">
        <f t="shared" si="151"/>
        <v>147</v>
      </c>
      <c r="E157" s="31">
        <f t="shared" si="152"/>
        <v>84926080</v>
      </c>
      <c r="F157" s="32"/>
      <c r="G157" s="33">
        <f t="shared" si="135"/>
        <v>292000</v>
      </c>
      <c r="H157" s="34">
        <f t="shared" si="120"/>
        <v>233550</v>
      </c>
      <c r="I157" s="35">
        <f t="shared" si="121"/>
        <v>525550</v>
      </c>
      <c r="J157" s="36">
        <f t="shared" si="153"/>
        <v>41889930</v>
      </c>
      <c r="L157" s="31">
        <f t="shared" si="154"/>
        <v>71333820</v>
      </c>
      <c r="M157" s="37"/>
      <c r="N157" s="33">
        <f t="shared" si="136"/>
        <v>333330</v>
      </c>
      <c r="O157" s="34">
        <f t="shared" si="122"/>
        <v>196170</v>
      </c>
      <c r="P157" s="38">
        <f t="shared" si="137"/>
        <v>529500</v>
      </c>
      <c r="Q157" s="36">
        <f t="shared" si="155"/>
        <v>38673250</v>
      </c>
      <c r="S157" s="29">
        <f t="shared" si="156"/>
        <v>49980</v>
      </c>
      <c r="U157" s="39">
        <f t="shared" si="157"/>
        <v>147</v>
      </c>
      <c r="V157" s="31">
        <f t="shared" si="158"/>
        <v>0</v>
      </c>
      <c r="W157" s="32"/>
      <c r="X157" s="33">
        <f t="shared" si="138"/>
        <v>0</v>
      </c>
      <c r="Y157" s="34">
        <f t="shared" si="123"/>
        <v>0</v>
      </c>
      <c r="Z157" s="35">
        <f t="shared" si="124"/>
        <v>0</v>
      </c>
      <c r="AA157" s="36">
        <f t="shared" si="159"/>
        <v>0</v>
      </c>
      <c r="AC157" s="31">
        <f t="shared" si="160"/>
        <v>0</v>
      </c>
      <c r="AD157" s="37"/>
      <c r="AE157" s="33">
        <f t="shared" si="139"/>
        <v>0</v>
      </c>
      <c r="AF157" s="34">
        <f t="shared" si="125"/>
        <v>0</v>
      </c>
      <c r="AG157" s="38">
        <f t="shared" si="140"/>
        <v>0</v>
      </c>
      <c r="AH157" s="36">
        <f t="shared" si="161"/>
        <v>0</v>
      </c>
      <c r="AJ157" s="29">
        <f t="shared" si="162"/>
        <v>49980</v>
      </c>
      <c r="AL157" s="39">
        <f t="shared" si="163"/>
        <v>147</v>
      </c>
      <c r="AM157" s="31">
        <f t="shared" si="164"/>
        <v>0</v>
      </c>
      <c r="AN157" s="32"/>
      <c r="AO157" s="33">
        <f t="shared" si="141"/>
        <v>0</v>
      </c>
      <c r="AP157" s="34">
        <f t="shared" si="126"/>
        <v>0</v>
      </c>
      <c r="AQ157" s="35">
        <f t="shared" si="127"/>
        <v>0</v>
      </c>
      <c r="AR157" s="36">
        <f t="shared" si="165"/>
        <v>0</v>
      </c>
      <c r="AT157" s="31">
        <f t="shared" si="166"/>
        <v>0</v>
      </c>
      <c r="AU157" s="37"/>
      <c r="AV157" s="33">
        <f t="shared" si="142"/>
        <v>0</v>
      </c>
      <c r="AW157" s="34">
        <f t="shared" si="128"/>
        <v>0</v>
      </c>
      <c r="AX157" s="38">
        <f t="shared" si="143"/>
        <v>0</v>
      </c>
      <c r="AY157" s="36">
        <f t="shared" si="167"/>
        <v>0</v>
      </c>
      <c r="BA157" s="29">
        <f t="shared" si="168"/>
        <v>49980</v>
      </c>
      <c r="BC157" s="39">
        <f t="shared" si="169"/>
        <v>147</v>
      </c>
      <c r="BD157" s="31">
        <f t="shared" si="170"/>
        <v>0</v>
      </c>
      <c r="BE157" s="32"/>
      <c r="BF157" s="33">
        <f t="shared" si="144"/>
        <v>0</v>
      </c>
      <c r="BG157" s="34">
        <f t="shared" si="129"/>
        <v>0</v>
      </c>
      <c r="BH157" s="35">
        <f t="shared" si="130"/>
        <v>0</v>
      </c>
      <c r="BI157" s="36">
        <f t="shared" si="171"/>
        <v>0</v>
      </c>
      <c r="BK157" s="31">
        <f t="shared" si="172"/>
        <v>0</v>
      </c>
      <c r="BL157" s="37"/>
      <c r="BM157" s="33">
        <f t="shared" si="145"/>
        <v>0</v>
      </c>
      <c r="BN157" s="34">
        <f t="shared" si="131"/>
        <v>0</v>
      </c>
      <c r="BO157" s="38">
        <f t="shared" si="146"/>
        <v>0</v>
      </c>
      <c r="BP157" s="36">
        <f t="shared" si="173"/>
        <v>0</v>
      </c>
      <c r="BR157" s="29">
        <f t="shared" si="174"/>
        <v>49980</v>
      </c>
      <c r="BT157" s="39">
        <f t="shared" si="175"/>
        <v>147</v>
      </c>
      <c r="BU157" s="31">
        <f t="shared" si="176"/>
        <v>0</v>
      </c>
      <c r="BV157" s="32"/>
      <c r="BW157" s="33">
        <f t="shared" si="147"/>
        <v>0</v>
      </c>
      <c r="BX157" s="34">
        <f t="shared" si="132"/>
        <v>0</v>
      </c>
      <c r="BY157" s="35">
        <f t="shared" si="133"/>
        <v>0</v>
      </c>
      <c r="BZ157" s="36">
        <f t="shared" si="177"/>
        <v>0</v>
      </c>
      <c r="CB157" s="31">
        <f t="shared" si="178"/>
        <v>0</v>
      </c>
      <c r="CC157" s="37"/>
      <c r="CD157" s="33">
        <f t="shared" si="148"/>
        <v>0</v>
      </c>
      <c r="CE157" s="34">
        <f t="shared" si="134"/>
        <v>0</v>
      </c>
      <c r="CF157" s="38">
        <f t="shared" si="149"/>
        <v>0</v>
      </c>
      <c r="CG157" s="36">
        <f t="shared" si="179"/>
        <v>0</v>
      </c>
    </row>
    <row r="158" spans="2:85" ht="18.75" customHeight="1" x14ac:dyDescent="0.4">
      <c r="B158" s="29">
        <f t="shared" si="150"/>
        <v>50010</v>
      </c>
      <c r="D158" s="39">
        <f t="shared" si="151"/>
        <v>148</v>
      </c>
      <c r="E158" s="31">
        <f t="shared" si="152"/>
        <v>84634080</v>
      </c>
      <c r="F158" s="32"/>
      <c r="G158" s="33">
        <f t="shared" si="135"/>
        <v>292810</v>
      </c>
      <c r="H158" s="34">
        <f t="shared" si="120"/>
        <v>232740</v>
      </c>
      <c r="I158" s="35">
        <f t="shared" si="121"/>
        <v>525550</v>
      </c>
      <c r="J158" s="36">
        <f t="shared" si="153"/>
        <v>42122670</v>
      </c>
      <c r="L158" s="31">
        <f t="shared" si="154"/>
        <v>71000490</v>
      </c>
      <c r="M158" s="37"/>
      <c r="N158" s="33">
        <f t="shared" si="136"/>
        <v>333330</v>
      </c>
      <c r="O158" s="34">
        <f t="shared" si="122"/>
        <v>195250</v>
      </c>
      <c r="P158" s="38">
        <f t="shared" si="137"/>
        <v>528580</v>
      </c>
      <c r="Q158" s="36">
        <f t="shared" si="155"/>
        <v>38868500</v>
      </c>
      <c r="S158" s="29">
        <f t="shared" si="156"/>
        <v>50010</v>
      </c>
      <c r="U158" s="39">
        <f t="shared" si="157"/>
        <v>148</v>
      </c>
      <c r="V158" s="31">
        <f t="shared" si="158"/>
        <v>0</v>
      </c>
      <c r="W158" s="32"/>
      <c r="X158" s="33">
        <f t="shared" si="138"/>
        <v>0</v>
      </c>
      <c r="Y158" s="34">
        <f t="shared" si="123"/>
        <v>0</v>
      </c>
      <c r="Z158" s="35">
        <f t="shared" si="124"/>
        <v>0</v>
      </c>
      <c r="AA158" s="36">
        <f t="shared" si="159"/>
        <v>0</v>
      </c>
      <c r="AC158" s="31">
        <f t="shared" si="160"/>
        <v>0</v>
      </c>
      <c r="AD158" s="37"/>
      <c r="AE158" s="33">
        <f t="shared" si="139"/>
        <v>0</v>
      </c>
      <c r="AF158" s="34">
        <f t="shared" si="125"/>
        <v>0</v>
      </c>
      <c r="AG158" s="38">
        <f t="shared" si="140"/>
        <v>0</v>
      </c>
      <c r="AH158" s="36">
        <f t="shared" si="161"/>
        <v>0</v>
      </c>
      <c r="AJ158" s="29">
        <f t="shared" si="162"/>
        <v>50010</v>
      </c>
      <c r="AL158" s="39">
        <f t="shared" si="163"/>
        <v>148</v>
      </c>
      <c r="AM158" s="31">
        <f t="shared" si="164"/>
        <v>0</v>
      </c>
      <c r="AN158" s="32"/>
      <c r="AO158" s="33">
        <f t="shared" si="141"/>
        <v>0</v>
      </c>
      <c r="AP158" s="34">
        <f t="shared" si="126"/>
        <v>0</v>
      </c>
      <c r="AQ158" s="35">
        <f t="shared" si="127"/>
        <v>0</v>
      </c>
      <c r="AR158" s="36">
        <f t="shared" si="165"/>
        <v>0</v>
      </c>
      <c r="AT158" s="31">
        <f t="shared" si="166"/>
        <v>0</v>
      </c>
      <c r="AU158" s="37"/>
      <c r="AV158" s="33">
        <f t="shared" si="142"/>
        <v>0</v>
      </c>
      <c r="AW158" s="34">
        <f t="shared" si="128"/>
        <v>0</v>
      </c>
      <c r="AX158" s="38">
        <f t="shared" si="143"/>
        <v>0</v>
      </c>
      <c r="AY158" s="36">
        <f t="shared" si="167"/>
        <v>0</v>
      </c>
      <c r="BA158" s="29">
        <f t="shared" si="168"/>
        <v>50010</v>
      </c>
      <c r="BC158" s="39">
        <f t="shared" si="169"/>
        <v>148</v>
      </c>
      <c r="BD158" s="31">
        <f t="shared" si="170"/>
        <v>0</v>
      </c>
      <c r="BE158" s="32"/>
      <c r="BF158" s="33">
        <f t="shared" si="144"/>
        <v>0</v>
      </c>
      <c r="BG158" s="34">
        <f t="shared" si="129"/>
        <v>0</v>
      </c>
      <c r="BH158" s="35">
        <f t="shared" si="130"/>
        <v>0</v>
      </c>
      <c r="BI158" s="36">
        <f t="shared" si="171"/>
        <v>0</v>
      </c>
      <c r="BK158" s="31">
        <f t="shared" si="172"/>
        <v>0</v>
      </c>
      <c r="BL158" s="37"/>
      <c r="BM158" s="33">
        <f t="shared" si="145"/>
        <v>0</v>
      </c>
      <c r="BN158" s="34">
        <f t="shared" si="131"/>
        <v>0</v>
      </c>
      <c r="BO158" s="38">
        <f t="shared" si="146"/>
        <v>0</v>
      </c>
      <c r="BP158" s="36">
        <f t="shared" si="173"/>
        <v>0</v>
      </c>
      <c r="BR158" s="29">
        <f t="shared" si="174"/>
        <v>50010</v>
      </c>
      <c r="BT158" s="39">
        <f t="shared" si="175"/>
        <v>148</v>
      </c>
      <c r="BU158" s="31">
        <f t="shared" si="176"/>
        <v>0</v>
      </c>
      <c r="BV158" s="32"/>
      <c r="BW158" s="33">
        <f t="shared" si="147"/>
        <v>0</v>
      </c>
      <c r="BX158" s="34">
        <f t="shared" si="132"/>
        <v>0</v>
      </c>
      <c r="BY158" s="35">
        <f t="shared" si="133"/>
        <v>0</v>
      </c>
      <c r="BZ158" s="36">
        <f t="shared" si="177"/>
        <v>0</v>
      </c>
      <c r="CB158" s="31">
        <f t="shared" si="178"/>
        <v>0</v>
      </c>
      <c r="CC158" s="37"/>
      <c r="CD158" s="33">
        <f t="shared" si="148"/>
        <v>0</v>
      </c>
      <c r="CE158" s="34">
        <f t="shared" si="134"/>
        <v>0</v>
      </c>
      <c r="CF158" s="38">
        <f t="shared" si="149"/>
        <v>0</v>
      </c>
      <c r="CG158" s="36">
        <f t="shared" si="179"/>
        <v>0</v>
      </c>
    </row>
    <row r="159" spans="2:85" ht="18.75" customHeight="1" x14ac:dyDescent="0.4">
      <c r="B159" s="29">
        <f t="shared" si="150"/>
        <v>50041</v>
      </c>
      <c r="D159" s="39">
        <f t="shared" si="151"/>
        <v>149</v>
      </c>
      <c r="E159" s="31">
        <f t="shared" si="152"/>
        <v>84341270</v>
      </c>
      <c r="F159" s="32"/>
      <c r="G159" s="33">
        <f t="shared" si="135"/>
        <v>293610</v>
      </c>
      <c r="H159" s="34">
        <f t="shared" si="120"/>
        <v>231940</v>
      </c>
      <c r="I159" s="35">
        <f t="shared" si="121"/>
        <v>525550</v>
      </c>
      <c r="J159" s="36">
        <f t="shared" si="153"/>
        <v>42354610</v>
      </c>
      <c r="L159" s="31">
        <f t="shared" si="154"/>
        <v>70667160</v>
      </c>
      <c r="M159" s="37"/>
      <c r="N159" s="33">
        <f t="shared" si="136"/>
        <v>333330</v>
      </c>
      <c r="O159" s="34">
        <f t="shared" si="122"/>
        <v>194330</v>
      </c>
      <c r="P159" s="38">
        <f t="shared" si="137"/>
        <v>527660</v>
      </c>
      <c r="Q159" s="36">
        <f t="shared" si="155"/>
        <v>39062830</v>
      </c>
      <c r="S159" s="29">
        <f t="shared" si="156"/>
        <v>50041</v>
      </c>
      <c r="U159" s="39">
        <f t="shared" si="157"/>
        <v>149</v>
      </c>
      <c r="V159" s="31">
        <f t="shared" si="158"/>
        <v>0</v>
      </c>
      <c r="W159" s="32"/>
      <c r="X159" s="33">
        <f t="shared" si="138"/>
        <v>0</v>
      </c>
      <c r="Y159" s="34">
        <f t="shared" si="123"/>
        <v>0</v>
      </c>
      <c r="Z159" s="35">
        <f t="shared" si="124"/>
        <v>0</v>
      </c>
      <c r="AA159" s="36">
        <f t="shared" si="159"/>
        <v>0</v>
      </c>
      <c r="AC159" s="31">
        <f t="shared" si="160"/>
        <v>0</v>
      </c>
      <c r="AD159" s="37"/>
      <c r="AE159" s="33">
        <f t="shared" si="139"/>
        <v>0</v>
      </c>
      <c r="AF159" s="34">
        <f t="shared" si="125"/>
        <v>0</v>
      </c>
      <c r="AG159" s="38">
        <f t="shared" si="140"/>
        <v>0</v>
      </c>
      <c r="AH159" s="36">
        <f t="shared" si="161"/>
        <v>0</v>
      </c>
      <c r="AJ159" s="29">
        <f t="shared" si="162"/>
        <v>50041</v>
      </c>
      <c r="AL159" s="39">
        <f t="shared" si="163"/>
        <v>149</v>
      </c>
      <c r="AM159" s="31">
        <f t="shared" si="164"/>
        <v>0</v>
      </c>
      <c r="AN159" s="32"/>
      <c r="AO159" s="33">
        <f t="shared" si="141"/>
        <v>0</v>
      </c>
      <c r="AP159" s="34">
        <f t="shared" si="126"/>
        <v>0</v>
      </c>
      <c r="AQ159" s="35">
        <f t="shared" si="127"/>
        <v>0</v>
      </c>
      <c r="AR159" s="36">
        <f t="shared" si="165"/>
        <v>0</v>
      </c>
      <c r="AT159" s="31">
        <f t="shared" si="166"/>
        <v>0</v>
      </c>
      <c r="AU159" s="37"/>
      <c r="AV159" s="33">
        <f t="shared" si="142"/>
        <v>0</v>
      </c>
      <c r="AW159" s="34">
        <f t="shared" si="128"/>
        <v>0</v>
      </c>
      <c r="AX159" s="38">
        <f t="shared" si="143"/>
        <v>0</v>
      </c>
      <c r="AY159" s="36">
        <f t="shared" si="167"/>
        <v>0</v>
      </c>
      <c r="BA159" s="29">
        <f t="shared" si="168"/>
        <v>50041</v>
      </c>
      <c r="BC159" s="39">
        <f t="shared" si="169"/>
        <v>149</v>
      </c>
      <c r="BD159" s="31">
        <f t="shared" si="170"/>
        <v>0</v>
      </c>
      <c r="BE159" s="32"/>
      <c r="BF159" s="33">
        <f t="shared" si="144"/>
        <v>0</v>
      </c>
      <c r="BG159" s="34">
        <f t="shared" si="129"/>
        <v>0</v>
      </c>
      <c r="BH159" s="35">
        <f t="shared" si="130"/>
        <v>0</v>
      </c>
      <c r="BI159" s="36">
        <f t="shared" si="171"/>
        <v>0</v>
      </c>
      <c r="BK159" s="31">
        <f t="shared" si="172"/>
        <v>0</v>
      </c>
      <c r="BL159" s="37"/>
      <c r="BM159" s="33">
        <f t="shared" si="145"/>
        <v>0</v>
      </c>
      <c r="BN159" s="34">
        <f t="shared" si="131"/>
        <v>0</v>
      </c>
      <c r="BO159" s="38">
        <f t="shared" si="146"/>
        <v>0</v>
      </c>
      <c r="BP159" s="36">
        <f t="shared" si="173"/>
        <v>0</v>
      </c>
      <c r="BR159" s="29">
        <f t="shared" si="174"/>
        <v>50041</v>
      </c>
      <c r="BT159" s="39">
        <f t="shared" si="175"/>
        <v>149</v>
      </c>
      <c r="BU159" s="31">
        <f t="shared" si="176"/>
        <v>0</v>
      </c>
      <c r="BV159" s="32"/>
      <c r="BW159" s="33">
        <f t="shared" si="147"/>
        <v>0</v>
      </c>
      <c r="BX159" s="34">
        <f t="shared" si="132"/>
        <v>0</v>
      </c>
      <c r="BY159" s="35">
        <f t="shared" si="133"/>
        <v>0</v>
      </c>
      <c r="BZ159" s="36">
        <f t="shared" si="177"/>
        <v>0</v>
      </c>
      <c r="CB159" s="31">
        <f t="shared" si="178"/>
        <v>0</v>
      </c>
      <c r="CC159" s="37"/>
      <c r="CD159" s="33">
        <f t="shared" si="148"/>
        <v>0</v>
      </c>
      <c r="CE159" s="34">
        <f t="shared" si="134"/>
        <v>0</v>
      </c>
      <c r="CF159" s="38">
        <f t="shared" si="149"/>
        <v>0</v>
      </c>
      <c r="CG159" s="36">
        <f t="shared" si="179"/>
        <v>0</v>
      </c>
    </row>
    <row r="160" spans="2:85" ht="18.75" customHeight="1" x14ac:dyDescent="0.4">
      <c r="B160" s="29">
        <f t="shared" si="150"/>
        <v>50072</v>
      </c>
      <c r="D160" s="39">
        <f t="shared" si="151"/>
        <v>150</v>
      </c>
      <c r="E160" s="31">
        <f t="shared" si="152"/>
        <v>84047660</v>
      </c>
      <c r="F160" s="32"/>
      <c r="G160" s="33">
        <f t="shared" si="135"/>
        <v>294420</v>
      </c>
      <c r="H160" s="34">
        <f t="shared" si="120"/>
        <v>231130</v>
      </c>
      <c r="I160" s="35">
        <f t="shared" si="121"/>
        <v>525550</v>
      </c>
      <c r="J160" s="36">
        <f t="shared" si="153"/>
        <v>42585740</v>
      </c>
      <c r="L160" s="31">
        <f t="shared" si="154"/>
        <v>70333830</v>
      </c>
      <c r="M160" s="37"/>
      <c r="N160" s="33">
        <f t="shared" si="136"/>
        <v>333330</v>
      </c>
      <c r="O160" s="34">
        <f t="shared" si="122"/>
        <v>193420</v>
      </c>
      <c r="P160" s="38">
        <f t="shared" si="137"/>
        <v>526750</v>
      </c>
      <c r="Q160" s="36">
        <f t="shared" si="155"/>
        <v>39256250</v>
      </c>
      <c r="S160" s="29">
        <f t="shared" si="156"/>
        <v>50072</v>
      </c>
      <c r="U160" s="39">
        <f t="shared" si="157"/>
        <v>150</v>
      </c>
      <c r="V160" s="31">
        <f t="shared" si="158"/>
        <v>0</v>
      </c>
      <c r="W160" s="32"/>
      <c r="X160" s="33">
        <f t="shared" si="138"/>
        <v>0</v>
      </c>
      <c r="Y160" s="34">
        <f t="shared" si="123"/>
        <v>0</v>
      </c>
      <c r="Z160" s="35">
        <f t="shared" si="124"/>
        <v>0</v>
      </c>
      <c r="AA160" s="36">
        <f t="shared" si="159"/>
        <v>0</v>
      </c>
      <c r="AC160" s="31">
        <f t="shared" si="160"/>
        <v>0</v>
      </c>
      <c r="AD160" s="37"/>
      <c r="AE160" s="33">
        <f t="shared" si="139"/>
        <v>0</v>
      </c>
      <c r="AF160" s="34">
        <f t="shared" si="125"/>
        <v>0</v>
      </c>
      <c r="AG160" s="38">
        <f t="shared" si="140"/>
        <v>0</v>
      </c>
      <c r="AH160" s="36">
        <f t="shared" si="161"/>
        <v>0</v>
      </c>
      <c r="AJ160" s="29">
        <f t="shared" si="162"/>
        <v>50072</v>
      </c>
      <c r="AL160" s="39">
        <f t="shared" si="163"/>
        <v>150</v>
      </c>
      <c r="AM160" s="31">
        <f t="shared" si="164"/>
        <v>0</v>
      </c>
      <c r="AN160" s="32"/>
      <c r="AO160" s="33">
        <f t="shared" si="141"/>
        <v>0</v>
      </c>
      <c r="AP160" s="34">
        <f t="shared" si="126"/>
        <v>0</v>
      </c>
      <c r="AQ160" s="35">
        <f t="shared" si="127"/>
        <v>0</v>
      </c>
      <c r="AR160" s="36">
        <f t="shared" si="165"/>
        <v>0</v>
      </c>
      <c r="AT160" s="31">
        <f t="shared" si="166"/>
        <v>0</v>
      </c>
      <c r="AU160" s="37"/>
      <c r="AV160" s="33">
        <f t="shared" si="142"/>
        <v>0</v>
      </c>
      <c r="AW160" s="34">
        <f t="shared" si="128"/>
        <v>0</v>
      </c>
      <c r="AX160" s="38">
        <f t="shared" si="143"/>
        <v>0</v>
      </c>
      <c r="AY160" s="36">
        <f t="shared" si="167"/>
        <v>0</v>
      </c>
      <c r="BA160" s="29">
        <f t="shared" si="168"/>
        <v>50072</v>
      </c>
      <c r="BC160" s="39">
        <f t="shared" si="169"/>
        <v>150</v>
      </c>
      <c r="BD160" s="31">
        <f t="shared" si="170"/>
        <v>0</v>
      </c>
      <c r="BE160" s="32"/>
      <c r="BF160" s="33">
        <f t="shared" si="144"/>
        <v>0</v>
      </c>
      <c r="BG160" s="34">
        <f t="shared" si="129"/>
        <v>0</v>
      </c>
      <c r="BH160" s="35">
        <f t="shared" si="130"/>
        <v>0</v>
      </c>
      <c r="BI160" s="36">
        <f t="shared" si="171"/>
        <v>0</v>
      </c>
      <c r="BK160" s="31">
        <f t="shared" si="172"/>
        <v>0</v>
      </c>
      <c r="BL160" s="37"/>
      <c r="BM160" s="33">
        <f t="shared" si="145"/>
        <v>0</v>
      </c>
      <c r="BN160" s="34">
        <f t="shared" si="131"/>
        <v>0</v>
      </c>
      <c r="BO160" s="38">
        <f t="shared" si="146"/>
        <v>0</v>
      </c>
      <c r="BP160" s="36">
        <f t="shared" si="173"/>
        <v>0</v>
      </c>
      <c r="BR160" s="29">
        <f t="shared" si="174"/>
        <v>50072</v>
      </c>
      <c r="BT160" s="39">
        <f t="shared" si="175"/>
        <v>150</v>
      </c>
      <c r="BU160" s="31">
        <f t="shared" si="176"/>
        <v>0</v>
      </c>
      <c r="BV160" s="32"/>
      <c r="BW160" s="33">
        <f t="shared" si="147"/>
        <v>0</v>
      </c>
      <c r="BX160" s="34">
        <f t="shared" si="132"/>
        <v>0</v>
      </c>
      <c r="BY160" s="35">
        <f t="shared" si="133"/>
        <v>0</v>
      </c>
      <c r="BZ160" s="36">
        <f t="shared" si="177"/>
        <v>0</v>
      </c>
      <c r="CB160" s="31">
        <f t="shared" si="178"/>
        <v>0</v>
      </c>
      <c r="CC160" s="37"/>
      <c r="CD160" s="33">
        <f t="shared" si="148"/>
        <v>0</v>
      </c>
      <c r="CE160" s="34">
        <f t="shared" si="134"/>
        <v>0</v>
      </c>
      <c r="CF160" s="38">
        <f t="shared" si="149"/>
        <v>0</v>
      </c>
      <c r="CG160" s="36">
        <f t="shared" si="179"/>
        <v>0</v>
      </c>
    </row>
    <row r="161" spans="2:85" ht="18.75" customHeight="1" x14ac:dyDescent="0.4">
      <c r="B161" s="29">
        <f t="shared" si="150"/>
        <v>50100</v>
      </c>
      <c r="D161" s="39">
        <f t="shared" si="151"/>
        <v>151</v>
      </c>
      <c r="E161" s="31">
        <f t="shared" si="152"/>
        <v>83753240</v>
      </c>
      <c r="F161" s="32"/>
      <c r="G161" s="33">
        <f t="shared" si="135"/>
        <v>295230</v>
      </c>
      <c r="H161" s="34">
        <f t="shared" si="120"/>
        <v>230320</v>
      </c>
      <c r="I161" s="35">
        <f t="shared" si="121"/>
        <v>525550</v>
      </c>
      <c r="J161" s="36">
        <f t="shared" si="153"/>
        <v>42816060</v>
      </c>
      <c r="L161" s="31">
        <f t="shared" si="154"/>
        <v>70000500</v>
      </c>
      <c r="M161" s="37"/>
      <c r="N161" s="33">
        <f t="shared" si="136"/>
        <v>333330</v>
      </c>
      <c r="O161" s="34">
        <f t="shared" si="122"/>
        <v>192500</v>
      </c>
      <c r="P161" s="38">
        <f t="shared" si="137"/>
        <v>525830</v>
      </c>
      <c r="Q161" s="36">
        <f t="shared" si="155"/>
        <v>39448750</v>
      </c>
      <c r="S161" s="29">
        <f t="shared" si="156"/>
        <v>50100</v>
      </c>
      <c r="U161" s="39">
        <f t="shared" si="157"/>
        <v>151</v>
      </c>
      <c r="V161" s="31">
        <f t="shared" si="158"/>
        <v>0</v>
      </c>
      <c r="W161" s="32"/>
      <c r="X161" s="33">
        <f t="shared" si="138"/>
        <v>0</v>
      </c>
      <c r="Y161" s="34">
        <f t="shared" si="123"/>
        <v>0</v>
      </c>
      <c r="Z161" s="35">
        <f t="shared" si="124"/>
        <v>0</v>
      </c>
      <c r="AA161" s="36">
        <f t="shared" si="159"/>
        <v>0</v>
      </c>
      <c r="AC161" s="31">
        <f t="shared" si="160"/>
        <v>0</v>
      </c>
      <c r="AD161" s="37"/>
      <c r="AE161" s="33">
        <f t="shared" si="139"/>
        <v>0</v>
      </c>
      <c r="AF161" s="34">
        <f t="shared" si="125"/>
        <v>0</v>
      </c>
      <c r="AG161" s="38">
        <f t="shared" si="140"/>
        <v>0</v>
      </c>
      <c r="AH161" s="36">
        <f t="shared" si="161"/>
        <v>0</v>
      </c>
      <c r="AJ161" s="29">
        <f t="shared" si="162"/>
        <v>50100</v>
      </c>
      <c r="AL161" s="39">
        <f t="shared" si="163"/>
        <v>151</v>
      </c>
      <c r="AM161" s="31">
        <f t="shared" si="164"/>
        <v>0</v>
      </c>
      <c r="AN161" s="32"/>
      <c r="AO161" s="33">
        <f t="shared" si="141"/>
        <v>0</v>
      </c>
      <c r="AP161" s="34">
        <f t="shared" si="126"/>
        <v>0</v>
      </c>
      <c r="AQ161" s="35">
        <f t="shared" si="127"/>
        <v>0</v>
      </c>
      <c r="AR161" s="36">
        <f t="shared" si="165"/>
        <v>0</v>
      </c>
      <c r="AT161" s="31">
        <f t="shared" si="166"/>
        <v>0</v>
      </c>
      <c r="AU161" s="37"/>
      <c r="AV161" s="33">
        <f t="shared" si="142"/>
        <v>0</v>
      </c>
      <c r="AW161" s="34">
        <f t="shared" si="128"/>
        <v>0</v>
      </c>
      <c r="AX161" s="38">
        <f t="shared" si="143"/>
        <v>0</v>
      </c>
      <c r="AY161" s="36">
        <f t="shared" si="167"/>
        <v>0</v>
      </c>
      <c r="BA161" s="29">
        <f t="shared" si="168"/>
        <v>50100</v>
      </c>
      <c r="BC161" s="39">
        <f t="shared" si="169"/>
        <v>151</v>
      </c>
      <c r="BD161" s="31">
        <f t="shared" si="170"/>
        <v>0</v>
      </c>
      <c r="BE161" s="32"/>
      <c r="BF161" s="33">
        <f t="shared" si="144"/>
        <v>0</v>
      </c>
      <c r="BG161" s="34">
        <f t="shared" si="129"/>
        <v>0</v>
      </c>
      <c r="BH161" s="35">
        <f t="shared" si="130"/>
        <v>0</v>
      </c>
      <c r="BI161" s="36">
        <f t="shared" si="171"/>
        <v>0</v>
      </c>
      <c r="BK161" s="31">
        <f t="shared" si="172"/>
        <v>0</v>
      </c>
      <c r="BL161" s="37"/>
      <c r="BM161" s="33">
        <f t="shared" si="145"/>
        <v>0</v>
      </c>
      <c r="BN161" s="34">
        <f t="shared" si="131"/>
        <v>0</v>
      </c>
      <c r="BO161" s="38">
        <f t="shared" si="146"/>
        <v>0</v>
      </c>
      <c r="BP161" s="36">
        <f t="shared" si="173"/>
        <v>0</v>
      </c>
      <c r="BR161" s="29">
        <f t="shared" si="174"/>
        <v>50100</v>
      </c>
      <c r="BT161" s="39">
        <f t="shared" si="175"/>
        <v>151</v>
      </c>
      <c r="BU161" s="31">
        <f t="shared" si="176"/>
        <v>0</v>
      </c>
      <c r="BV161" s="32"/>
      <c r="BW161" s="33">
        <f t="shared" si="147"/>
        <v>0</v>
      </c>
      <c r="BX161" s="34">
        <f t="shared" si="132"/>
        <v>0</v>
      </c>
      <c r="BY161" s="35">
        <f t="shared" si="133"/>
        <v>0</v>
      </c>
      <c r="BZ161" s="36">
        <f t="shared" si="177"/>
        <v>0</v>
      </c>
      <c r="CB161" s="31">
        <f t="shared" si="178"/>
        <v>0</v>
      </c>
      <c r="CC161" s="37"/>
      <c r="CD161" s="33">
        <f t="shared" si="148"/>
        <v>0</v>
      </c>
      <c r="CE161" s="34">
        <f t="shared" si="134"/>
        <v>0</v>
      </c>
      <c r="CF161" s="38">
        <f t="shared" si="149"/>
        <v>0</v>
      </c>
      <c r="CG161" s="36">
        <f t="shared" si="179"/>
        <v>0</v>
      </c>
    </row>
    <row r="162" spans="2:85" ht="18.75" customHeight="1" x14ac:dyDescent="0.4">
      <c r="B162" s="29">
        <f t="shared" si="150"/>
        <v>50131</v>
      </c>
      <c r="D162" s="39">
        <f t="shared" si="151"/>
        <v>152</v>
      </c>
      <c r="E162" s="31">
        <f t="shared" si="152"/>
        <v>83458010</v>
      </c>
      <c r="F162" s="32"/>
      <c r="G162" s="33">
        <f t="shared" si="135"/>
        <v>296040</v>
      </c>
      <c r="H162" s="34">
        <f t="shared" si="120"/>
        <v>229510</v>
      </c>
      <c r="I162" s="35">
        <f t="shared" si="121"/>
        <v>525550</v>
      </c>
      <c r="J162" s="36">
        <f t="shared" si="153"/>
        <v>43045570</v>
      </c>
      <c r="L162" s="31">
        <f t="shared" si="154"/>
        <v>69667170</v>
      </c>
      <c r="M162" s="37"/>
      <c r="N162" s="33">
        <f t="shared" si="136"/>
        <v>333330</v>
      </c>
      <c r="O162" s="34">
        <f t="shared" si="122"/>
        <v>191580</v>
      </c>
      <c r="P162" s="38">
        <f t="shared" si="137"/>
        <v>524910</v>
      </c>
      <c r="Q162" s="36">
        <f t="shared" si="155"/>
        <v>39640330</v>
      </c>
      <c r="S162" s="29">
        <f t="shared" si="156"/>
        <v>50131</v>
      </c>
      <c r="U162" s="39">
        <f t="shared" si="157"/>
        <v>152</v>
      </c>
      <c r="V162" s="31">
        <f t="shared" si="158"/>
        <v>0</v>
      </c>
      <c r="W162" s="32"/>
      <c r="X162" s="33">
        <f t="shared" si="138"/>
        <v>0</v>
      </c>
      <c r="Y162" s="34">
        <f t="shared" si="123"/>
        <v>0</v>
      </c>
      <c r="Z162" s="35">
        <f t="shared" si="124"/>
        <v>0</v>
      </c>
      <c r="AA162" s="36">
        <f t="shared" si="159"/>
        <v>0</v>
      </c>
      <c r="AC162" s="31">
        <f t="shared" si="160"/>
        <v>0</v>
      </c>
      <c r="AD162" s="37"/>
      <c r="AE162" s="33">
        <f t="shared" si="139"/>
        <v>0</v>
      </c>
      <c r="AF162" s="34">
        <f t="shared" si="125"/>
        <v>0</v>
      </c>
      <c r="AG162" s="38">
        <f t="shared" si="140"/>
        <v>0</v>
      </c>
      <c r="AH162" s="36">
        <f t="shared" si="161"/>
        <v>0</v>
      </c>
      <c r="AJ162" s="29">
        <f t="shared" si="162"/>
        <v>50131</v>
      </c>
      <c r="AL162" s="39">
        <f t="shared" si="163"/>
        <v>152</v>
      </c>
      <c r="AM162" s="31">
        <f t="shared" si="164"/>
        <v>0</v>
      </c>
      <c r="AN162" s="32"/>
      <c r="AO162" s="33">
        <f t="shared" si="141"/>
        <v>0</v>
      </c>
      <c r="AP162" s="34">
        <f t="shared" si="126"/>
        <v>0</v>
      </c>
      <c r="AQ162" s="35">
        <f t="shared" si="127"/>
        <v>0</v>
      </c>
      <c r="AR162" s="36">
        <f t="shared" si="165"/>
        <v>0</v>
      </c>
      <c r="AT162" s="31">
        <f t="shared" si="166"/>
        <v>0</v>
      </c>
      <c r="AU162" s="37"/>
      <c r="AV162" s="33">
        <f t="shared" si="142"/>
        <v>0</v>
      </c>
      <c r="AW162" s="34">
        <f t="shared" si="128"/>
        <v>0</v>
      </c>
      <c r="AX162" s="38">
        <f t="shared" si="143"/>
        <v>0</v>
      </c>
      <c r="AY162" s="36">
        <f t="shared" si="167"/>
        <v>0</v>
      </c>
      <c r="BA162" s="29">
        <f t="shared" si="168"/>
        <v>50131</v>
      </c>
      <c r="BC162" s="39">
        <f t="shared" si="169"/>
        <v>152</v>
      </c>
      <c r="BD162" s="31">
        <f t="shared" si="170"/>
        <v>0</v>
      </c>
      <c r="BE162" s="32"/>
      <c r="BF162" s="33">
        <f t="shared" si="144"/>
        <v>0</v>
      </c>
      <c r="BG162" s="34">
        <f t="shared" si="129"/>
        <v>0</v>
      </c>
      <c r="BH162" s="35">
        <f t="shared" si="130"/>
        <v>0</v>
      </c>
      <c r="BI162" s="36">
        <f t="shared" si="171"/>
        <v>0</v>
      </c>
      <c r="BK162" s="31">
        <f t="shared" si="172"/>
        <v>0</v>
      </c>
      <c r="BL162" s="37"/>
      <c r="BM162" s="33">
        <f t="shared" si="145"/>
        <v>0</v>
      </c>
      <c r="BN162" s="34">
        <f t="shared" si="131"/>
        <v>0</v>
      </c>
      <c r="BO162" s="38">
        <f t="shared" si="146"/>
        <v>0</v>
      </c>
      <c r="BP162" s="36">
        <f t="shared" si="173"/>
        <v>0</v>
      </c>
      <c r="BR162" s="29">
        <f t="shared" si="174"/>
        <v>50131</v>
      </c>
      <c r="BT162" s="39">
        <f t="shared" si="175"/>
        <v>152</v>
      </c>
      <c r="BU162" s="31">
        <f t="shared" si="176"/>
        <v>0</v>
      </c>
      <c r="BV162" s="32"/>
      <c r="BW162" s="33">
        <f t="shared" si="147"/>
        <v>0</v>
      </c>
      <c r="BX162" s="34">
        <f t="shared" si="132"/>
        <v>0</v>
      </c>
      <c r="BY162" s="35">
        <f t="shared" si="133"/>
        <v>0</v>
      </c>
      <c r="BZ162" s="36">
        <f t="shared" si="177"/>
        <v>0</v>
      </c>
      <c r="CB162" s="31">
        <f t="shared" si="178"/>
        <v>0</v>
      </c>
      <c r="CC162" s="37"/>
      <c r="CD162" s="33">
        <f t="shared" si="148"/>
        <v>0</v>
      </c>
      <c r="CE162" s="34">
        <f t="shared" si="134"/>
        <v>0</v>
      </c>
      <c r="CF162" s="38">
        <f t="shared" si="149"/>
        <v>0</v>
      </c>
      <c r="CG162" s="36">
        <f t="shared" si="179"/>
        <v>0</v>
      </c>
    </row>
    <row r="163" spans="2:85" ht="18.75" customHeight="1" x14ac:dyDescent="0.4">
      <c r="B163" s="29">
        <f t="shared" si="150"/>
        <v>50161</v>
      </c>
      <c r="D163" s="39">
        <f t="shared" si="151"/>
        <v>153</v>
      </c>
      <c r="E163" s="31">
        <f t="shared" si="152"/>
        <v>83161970</v>
      </c>
      <c r="F163" s="32"/>
      <c r="G163" s="33">
        <f t="shared" si="135"/>
        <v>296850</v>
      </c>
      <c r="H163" s="34">
        <f t="shared" si="120"/>
        <v>228700</v>
      </c>
      <c r="I163" s="35">
        <f t="shared" si="121"/>
        <v>525550</v>
      </c>
      <c r="J163" s="36">
        <f t="shared" si="153"/>
        <v>43274270</v>
      </c>
      <c r="L163" s="31">
        <f t="shared" si="154"/>
        <v>69333840</v>
      </c>
      <c r="M163" s="37"/>
      <c r="N163" s="33">
        <f t="shared" si="136"/>
        <v>333330</v>
      </c>
      <c r="O163" s="34">
        <f t="shared" si="122"/>
        <v>190670</v>
      </c>
      <c r="P163" s="38">
        <f t="shared" si="137"/>
        <v>524000</v>
      </c>
      <c r="Q163" s="36">
        <f t="shared" si="155"/>
        <v>39831000</v>
      </c>
      <c r="S163" s="29">
        <f t="shared" si="156"/>
        <v>50161</v>
      </c>
      <c r="U163" s="39">
        <f t="shared" si="157"/>
        <v>153</v>
      </c>
      <c r="V163" s="31">
        <f t="shared" si="158"/>
        <v>0</v>
      </c>
      <c r="W163" s="32"/>
      <c r="X163" s="33">
        <f t="shared" si="138"/>
        <v>0</v>
      </c>
      <c r="Y163" s="34">
        <f t="shared" si="123"/>
        <v>0</v>
      </c>
      <c r="Z163" s="35">
        <f t="shared" si="124"/>
        <v>0</v>
      </c>
      <c r="AA163" s="36">
        <f t="shared" si="159"/>
        <v>0</v>
      </c>
      <c r="AC163" s="31">
        <f t="shared" si="160"/>
        <v>0</v>
      </c>
      <c r="AD163" s="37"/>
      <c r="AE163" s="33">
        <f t="shared" si="139"/>
        <v>0</v>
      </c>
      <c r="AF163" s="34">
        <f t="shared" si="125"/>
        <v>0</v>
      </c>
      <c r="AG163" s="38">
        <f t="shared" si="140"/>
        <v>0</v>
      </c>
      <c r="AH163" s="36">
        <f t="shared" si="161"/>
        <v>0</v>
      </c>
      <c r="AJ163" s="29">
        <f t="shared" si="162"/>
        <v>50161</v>
      </c>
      <c r="AL163" s="39">
        <f t="shared" si="163"/>
        <v>153</v>
      </c>
      <c r="AM163" s="31">
        <f t="shared" si="164"/>
        <v>0</v>
      </c>
      <c r="AN163" s="32"/>
      <c r="AO163" s="33">
        <f t="shared" si="141"/>
        <v>0</v>
      </c>
      <c r="AP163" s="34">
        <f t="shared" si="126"/>
        <v>0</v>
      </c>
      <c r="AQ163" s="35">
        <f t="shared" si="127"/>
        <v>0</v>
      </c>
      <c r="AR163" s="36">
        <f t="shared" si="165"/>
        <v>0</v>
      </c>
      <c r="AT163" s="31">
        <f t="shared" si="166"/>
        <v>0</v>
      </c>
      <c r="AU163" s="37"/>
      <c r="AV163" s="33">
        <f t="shared" si="142"/>
        <v>0</v>
      </c>
      <c r="AW163" s="34">
        <f t="shared" si="128"/>
        <v>0</v>
      </c>
      <c r="AX163" s="38">
        <f t="shared" si="143"/>
        <v>0</v>
      </c>
      <c r="AY163" s="36">
        <f t="shared" si="167"/>
        <v>0</v>
      </c>
      <c r="BA163" s="29">
        <f t="shared" si="168"/>
        <v>50161</v>
      </c>
      <c r="BC163" s="39">
        <f t="shared" si="169"/>
        <v>153</v>
      </c>
      <c r="BD163" s="31">
        <f t="shared" si="170"/>
        <v>0</v>
      </c>
      <c r="BE163" s="32"/>
      <c r="BF163" s="33">
        <f t="shared" si="144"/>
        <v>0</v>
      </c>
      <c r="BG163" s="34">
        <f t="shared" si="129"/>
        <v>0</v>
      </c>
      <c r="BH163" s="35">
        <f t="shared" si="130"/>
        <v>0</v>
      </c>
      <c r="BI163" s="36">
        <f t="shared" si="171"/>
        <v>0</v>
      </c>
      <c r="BK163" s="31">
        <f t="shared" si="172"/>
        <v>0</v>
      </c>
      <c r="BL163" s="37"/>
      <c r="BM163" s="33">
        <f t="shared" si="145"/>
        <v>0</v>
      </c>
      <c r="BN163" s="34">
        <f t="shared" si="131"/>
        <v>0</v>
      </c>
      <c r="BO163" s="38">
        <f t="shared" si="146"/>
        <v>0</v>
      </c>
      <c r="BP163" s="36">
        <f t="shared" si="173"/>
        <v>0</v>
      </c>
      <c r="BR163" s="29">
        <f t="shared" si="174"/>
        <v>50161</v>
      </c>
      <c r="BT163" s="39">
        <f t="shared" si="175"/>
        <v>153</v>
      </c>
      <c r="BU163" s="31">
        <f t="shared" si="176"/>
        <v>0</v>
      </c>
      <c r="BV163" s="32"/>
      <c r="BW163" s="33">
        <f t="shared" si="147"/>
        <v>0</v>
      </c>
      <c r="BX163" s="34">
        <f t="shared" si="132"/>
        <v>0</v>
      </c>
      <c r="BY163" s="35">
        <f t="shared" si="133"/>
        <v>0</v>
      </c>
      <c r="BZ163" s="36">
        <f t="shared" si="177"/>
        <v>0</v>
      </c>
      <c r="CB163" s="31">
        <f t="shared" si="178"/>
        <v>0</v>
      </c>
      <c r="CC163" s="37"/>
      <c r="CD163" s="33">
        <f t="shared" si="148"/>
        <v>0</v>
      </c>
      <c r="CE163" s="34">
        <f t="shared" si="134"/>
        <v>0</v>
      </c>
      <c r="CF163" s="38">
        <f t="shared" si="149"/>
        <v>0</v>
      </c>
      <c r="CG163" s="36">
        <f t="shared" si="179"/>
        <v>0</v>
      </c>
    </row>
    <row r="164" spans="2:85" ht="18.75" customHeight="1" x14ac:dyDescent="0.4">
      <c r="B164" s="29">
        <f t="shared" si="150"/>
        <v>50192</v>
      </c>
      <c r="D164" s="39">
        <f t="shared" si="151"/>
        <v>154</v>
      </c>
      <c r="E164" s="31">
        <f t="shared" si="152"/>
        <v>82865120</v>
      </c>
      <c r="F164" s="32"/>
      <c r="G164" s="33">
        <f t="shared" si="135"/>
        <v>297670</v>
      </c>
      <c r="H164" s="34">
        <f t="shared" si="120"/>
        <v>227880</v>
      </c>
      <c r="I164" s="35">
        <f t="shared" si="121"/>
        <v>525550</v>
      </c>
      <c r="J164" s="36">
        <f t="shared" si="153"/>
        <v>43502150</v>
      </c>
      <c r="L164" s="31">
        <f t="shared" si="154"/>
        <v>69000510</v>
      </c>
      <c r="M164" s="37"/>
      <c r="N164" s="33">
        <f t="shared" si="136"/>
        <v>333330</v>
      </c>
      <c r="O164" s="34">
        <f t="shared" si="122"/>
        <v>189750</v>
      </c>
      <c r="P164" s="38">
        <f t="shared" si="137"/>
        <v>523080</v>
      </c>
      <c r="Q164" s="36">
        <f t="shared" si="155"/>
        <v>40020750</v>
      </c>
      <c r="S164" s="29">
        <f t="shared" si="156"/>
        <v>50192</v>
      </c>
      <c r="U164" s="39">
        <f t="shared" si="157"/>
        <v>154</v>
      </c>
      <c r="V164" s="31">
        <f t="shared" si="158"/>
        <v>0</v>
      </c>
      <c r="W164" s="32"/>
      <c r="X164" s="33">
        <f t="shared" si="138"/>
        <v>0</v>
      </c>
      <c r="Y164" s="34">
        <f t="shared" si="123"/>
        <v>0</v>
      </c>
      <c r="Z164" s="35">
        <f t="shared" si="124"/>
        <v>0</v>
      </c>
      <c r="AA164" s="36">
        <f t="shared" si="159"/>
        <v>0</v>
      </c>
      <c r="AC164" s="31">
        <f t="shared" si="160"/>
        <v>0</v>
      </c>
      <c r="AD164" s="37"/>
      <c r="AE164" s="33">
        <f t="shared" si="139"/>
        <v>0</v>
      </c>
      <c r="AF164" s="34">
        <f t="shared" si="125"/>
        <v>0</v>
      </c>
      <c r="AG164" s="38">
        <f t="shared" si="140"/>
        <v>0</v>
      </c>
      <c r="AH164" s="36">
        <f t="shared" si="161"/>
        <v>0</v>
      </c>
      <c r="AJ164" s="29">
        <f t="shared" si="162"/>
        <v>50192</v>
      </c>
      <c r="AL164" s="39">
        <f t="shared" si="163"/>
        <v>154</v>
      </c>
      <c r="AM164" s="31">
        <f t="shared" si="164"/>
        <v>0</v>
      </c>
      <c r="AN164" s="32"/>
      <c r="AO164" s="33">
        <f t="shared" si="141"/>
        <v>0</v>
      </c>
      <c r="AP164" s="34">
        <f t="shared" si="126"/>
        <v>0</v>
      </c>
      <c r="AQ164" s="35">
        <f t="shared" si="127"/>
        <v>0</v>
      </c>
      <c r="AR164" s="36">
        <f t="shared" si="165"/>
        <v>0</v>
      </c>
      <c r="AT164" s="31">
        <f t="shared" si="166"/>
        <v>0</v>
      </c>
      <c r="AU164" s="37"/>
      <c r="AV164" s="33">
        <f t="shared" si="142"/>
        <v>0</v>
      </c>
      <c r="AW164" s="34">
        <f t="shared" si="128"/>
        <v>0</v>
      </c>
      <c r="AX164" s="38">
        <f t="shared" si="143"/>
        <v>0</v>
      </c>
      <c r="AY164" s="36">
        <f t="shared" si="167"/>
        <v>0</v>
      </c>
      <c r="BA164" s="29">
        <f t="shared" si="168"/>
        <v>50192</v>
      </c>
      <c r="BC164" s="39">
        <f t="shared" si="169"/>
        <v>154</v>
      </c>
      <c r="BD164" s="31">
        <f t="shared" si="170"/>
        <v>0</v>
      </c>
      <c r="BE164" s="32"/>
      <c r="BF164" s="33">
        <f t="shared" si="144"/>
        <v>0</v>
      </c>
      <c r="BG164" s="34">
        <f t="shared" si="129"/>
        <v>0</v>
      </c>
      <c r="BH164" s="35">
        <f t="shared" si="130"/>
        <v>0</v>
      </c>
      <c r="BI164" s="36">
        <f t="shared" si="171"/>
        <v>0</v>
      </c>
      <c r="BK164" s="31">
        <f t="shared" si="172"/>
        <v>0</v>
      </c>
      <c r="BL164" s="37"/>
      <c r="BM164" s="33">
        <f t="shared" si="145"/>
        <v>0</v>
      </c>
      <c r="BN164" s="34">
        <f t="shared" si="131"/>
        <v>0</v>
      </c>
      <c r="BO164" s="38">
        <f t="shared" si="146"/>
        <v>0</v>
      </c>
      <c r="BP164" s="36">
        <f t="shared" si="173"/>
        <v>0</v>
      </c>
      <c r="BR164" s="29">
        <f t="shared" si="174"/>
        <v>50192</v>
      </c>
      <c r="BT164" s="39">
        <f t="shared" si="175"/>
        <v>154</v>
      </c>
      <c r="BU164" s="31">
        <f t="shared" si="176"/>
        <v>0</v>
      </c>
      <c r="BV164" s="32"/>
      <c r="BW164" s="33">
        <f t="shared" si="147"/>
        <v>0</v>
      </c>
      <c r="BX164" s="34">
        <f t="shared" si="132"/>
        <v>0</v>
      </c>
      <c r="BY164" s="35">
        <f t="shared" si="133"/>
        <v>0</v>
      </c>
      <c r="BZ164" s="36">
        <f t="shared" si="177"/>
        <v>0</v>
      </c>
      <c r="CB164" s="31">
        <f t="shared" si="178"/>
        <v>0</v>
      </c>
      <c r="CC164" s="37"/>
      <c r="CD164" s="33">
        <f t="shared" si="148"/>
        <v>0</v>
      </c>
      <c r="CE164" s="34">
        <f t="shared" si="134"/>
        <v>0</v>
      </c>
      <c r="CF164" s="38">
        <f t="shared" si="149"/>
        <v>0</v>
      </c>
      <c r="CG164" s="36">
        <f t="shared" si="179"/>
        <v>0</v>
      </c>
    </row>
    <row r="165" spans="2:85" ht="18.75" customHeight="1" x14ac:dyDescent="0.4">
      <c r="B165" s="29">
        <f t="shared" si="150"/>
        <v>50222</v>
      </c>
      <c r="D165" s="39">
        <f t="shared" si="151"/>
        <v>155</v>
      </c>
      <c r="E165" s="31">
        <f t="shared" si="152"/>
        <v>82567450</v>
      </c>
      <c r="F165" s="32"/>
      <c r="G165" s="33">
        <f t="shared" si="135"/>
        <v>298490</v>
      </c>
      <c r="H165" s="34">
        <f t="shared" si="120"/>
        <v>227060</v>
      </c>
      <c r="I165" s="35">
        <f t="shared" si="121"/>
        <v>525550</v>
      </c>
      <c r="J165" s="36">
        <f t="shared" si="153"/>
        <v>43729210</v>
      </c>
      <c r="L165" s="31">
        <f t="shared" si="154"/>
        <v>68667180</v>
      </c>
      <c r="M165" s="37"/>
      <c r="N165" s="33">
        <f t="shared" si="136"/>
        <v>333330</v>
      </c>
      <c r="O165" s="34">
        <f t="shared" si="122"/>
        <v>188830</v>
      </c>
      <c r="P165" s="38">
        <f t="shared" si="137"/>
        <v>522160</v>
      </c>
      <c r="Q165" s="36">
        <f t="shared" si="155"/>
        <v>40209580</v>
      </c>
      <c r="S165" s="29">
        <f t="shared" si="156"/>
        <v>50222</v>
      </c>
      <c r="U165" s="39">
        <f t="shared" si="157"/>
        <v>155</v>
      </c>
      <c r="V165" s="31">
        <f t="shared" si="158"/>
        <v>0</v>
      </c>
      <c r="W165" s="32"/>
      <c r="X165" s="33">
        <f t="shared" si="138"/>
        <v>0</v>
      </c>
      <c r="Y165" s="34">
        <f t="shared" si="123"/>
        <v>0</v>
      </c>
      <c r="Z165" s="35">
        <f t="shared" si="124"/>
        <v>0</v>
      </c>
      <c r="AA165" s="36">
        <f t="shared" si="159"/>
        <v>0</v>
      </c>
      <c r="AC165" s="31">
        <f t="shared" si="160"/>
        <v>0</v>
      </c>
      <c r="AD165" s="37"/>
      <c r="AE165" s="33">
        <f t="shared" si="139"/>
        <v>0</v>
      </c>
      <c r="AF165" s="34">
        <f t="shared" si="125"/>
        <v>0</v>
      </c>
      <c r="AG165" s="38">
        <f t="shared" si="140"/>
        <v>0</v>
      </c>
      <c r="AH165" s="36">
        <f t="shared" si="161"/>
        <v>0</v>
      </c>
      <c r="AJ165" s="29">
        <f t="shared" si="162"/>
        <v>50222</v>
      </c>
      <c r="AL165" s="39">
        <f t="shared" si="163"/>
        <v>155</v>
      </c>
      <c r="AM165" s="31">
        <f t="shared" si="164"/>
        <v>0</v>
      </c>
      <c r="AN165" s="32"/>
      <c r="AO165" s="33">
        <f t="shared" si="141"/>
        <v>0</v>
      </c>
      <c r="AP165" s="34">
        <f t="shared" si="126"/>
        <v>0</v>
      </c>
      <c r="AQ165" s="35">
        <f t="shared" si="127"/>
        <v>0</v>
      </c>
      <c r="AR165" s="36">
        <f t="shared" si="165"/>
        <v>0</v>
      </c>
      <c r="AT165" s="31">
        <f t="shared" si="166"/>
        <v>0</v>
      </c>
      <c r="AU165" s="37"/>
      <c r="AV165" s="33">
        <f t="shared" si="142"/>
        <v>0</v>
      </c>
      <c r="AW165" s="34">
        <f t="shared" si="128"/>
        <v>0</v>
      </c>
      <c r="AX165" s="38">
        <f t="shared" si="143"/>
        <v>0</v>
      </c>
      <c r="AY165" s="36">
        <f t="shared" si="167"/>
        <v>0</v>
      </c>
      <c r="BA165" s="29">
        <f t="shared" si="168"/>
        <v>50222</v>
      </c>
      <c r="BC165" s="39">
        <f t="shared" si="169"/>
        <v>155</v>
      </c>
      <c r="BD165" s="31">
        <f t="shared" si="170"/>
        <v>0</v>
      </c>
      <c r="BE165" s="32"/>
      <c r="BF165" s="33">
        <f t="shared" si="144"/>
        <v>0</v>
      </c>
      <c r="BG165" s="34">
        <f t="shared" si="129"/>
        <v>0</v>
      </c>
      <c r="BH165" s="35">
        <f t="shared" si="130"/>
        <v>0</v>
      </c>
      <c r="BI165" s="36">
        <f t="shared" si="171"/>
        <v>0</v>
      </c>
      <c r="BK165" s="31">
        <f t="shared" si="172"/>
        <v>0</v>
      </c>
      <c r="BL165" s="37"/>
      <c r="BM165" s="33">
        <f t="shared" si="145"/>
        <v>0</v>
      </c>
      <c r="BN165" s="34">
        <f t="shared" si="131"/>
        <v>0</v>
      </c>
      <c r="BO165" s="38">
        <f t="shared" si="146"/>
        <v>0</v>
      </c>
      <c r="BP165" s="36">
        <f t="shared" si="173"/>
        <v>0</v>
      </c>
      <c r="BR165" s="29">
        <f t="shared" si="174"/>
        <v>50222</v>
      </c>
      <c r="BT165" s="39">
        <f t="shared" si="175"/>
        <v>155</v>
      </c>
      <c r="BU165" s="31">
        <f t="shared" si="176"/>
        <v>0</v>
      </c>
      <c r="BV165" s="32"/>
      <c r="BW165" s="33">
        <f t="shared" si="147"/>
        <v>0</v>
      </c>
      <c r="BX165" s="34">
        <f t="shared" si="132"/>
        <v>0</v>
      </c>
      <c r="BY165" s="35">
        <f t="shared" si="133"/>
        <v>0</v>
      </c>
      <c r="BZ165" s="36">
        <f t="shared" si="177"/>
        <v>0</v>
      </c>
      <c r="CB165" s="31">
        <f t="shared" si="178"/>
        <v>0</v>
      </c>
      <c r="CC165" s="37"/>
      <c r="CD165" s="33">
        <f t="shared" si="148"/>
        <v>0</v>
      </c>
      <c r="CE165" s="34">
        <f t="shared" si="134"/>
        <v>0</v>
      </c>
      <c r="CF165" s="38">
        <f t="shared" si="149"/>
        <v>0</v>
      </c>
      <c r="CG165" s="36">
        <f t="shared" si="179"/>
        <v>0</v>
      </c>
    </row>
    <row r="166" spans="2:85" ht="18.75" customHeight="1" x14ac:dyDescent="0.4">
      <c r="B166" s="29">
        <f t="shared" si="150"/>
        <v>50253</v>
      </c>
      <c r="D166" s="39">
        <f t="shared" si="151"/>
        <v>156</v>
      </c>
      <c r="E166" s="31">
        <f t="shared" si="152"/>
        <v>82268960</v>
      </c>
      <c r="F166" s="32"/>
      <c r="G166" s="33">
        <f t="shared" si="135"/>
        <v>299310</v>
      </c>
      <c r="H166" s="34">
        <f t="shared" si="120"/>
        <v>226240</v>
      </c>
      <c r="I166" s="35">
        <f t="shared" si="121"/>
        <v>525550</v>
      </c>
      <c r="J166" s="36">
        <f t="shared" si="153"/>
        <v>43955450</v>
      </c>
      <c r="L166" s="31">
        <f t="shared" si="154"/>
        <v>68333850</v>
      </c>
      <c r="M166" s="37"/>
      <c r="N166" s="33">
        <f t="shared" si="136"/>
        <v>333330</v>
      </c>
      <c r="O166" s="34">
        <f t="shared" si="122"/>
        <v>187920</v>
      </c>
      <c r="P166" s="38">
        <f t="shared" si="137"/>
        <v>521250</v>
      </c>
      <c r="Q166" s="36">
        <f t="shared" si="155"/>
        <v>40397500</v>
      </c>
      <c r="S166" s="29">
        <f t="shared" si="156"/>
        <v>50253</v>
      </c>
      <c r="U166" s="39">
        <f t="shared" si="157"/>
        <v>156</v>
      </c>
      <c r="V166" s="31">
        <f t="shared" si="158"/>
        <v>0</v>
      </c>
      <c r="W166" s="32"/>
      <c r="X166" s="33">
        <f t="shared" si="138"/>
        <v>0</v>
      </c>
      <c r="Y166" s="34">
        <f t="shared" si="123"/>
        <v>0</v>
      </c>
      <c r="Z166" s="35">
        <f t="shared" si="124"/>
        <v>0</v>
      </c>
      <c r="AA166" s="36">
        <f t="shared" si="159"/>
        <v>0</v>
      </c>
      <c r="AC166" s="31">
        <f t="shared" si="160"/>
        <v>0</v>
      </c>
      <c r="AD166" s="37"/>
      <c r="AE166" s="33">
        <f t="shared" si="139"/>
        <v>0</v>
      </c>
      <c r="AF166" s="34">
        <f t="shared" si="125"/>
        <v>0</v>
      </c>
      <c r="AG166" s="38">
        <f t="shared" si="140"/>
        <v>0</v>
      </c>
      <c r="AH166" s="36">
        <f t="shared" si="161"/>
        <v>0</v>
      </c>
      <c r="AJ166" s="29">
        <f t="shared" si="162"/>
        <v>50253</v>
      </c>
      <c r="AL166" s="39">
        <f t="shared" si="163"/>
        <v>156</v>
      </c>
      <c r="AM166" s="31">
        <f t="shared" si="164"/>
        <v>0</v>
      </c>
      <c r="AN166" s="32"/>
      <c r="AO166" s="33">
        <f t="shared" si="141"/>
        <v>0</v>
      </c>
      <c r="AP166" s="34">
        <f t="shared" si="126"/>
        <v>0</v>
      </c>
      <c r="AQ166" s="35">
        <f t="shared" si="127"/>
        <v>0</v>
      </c>
      <c r="AR166" s="36">
        <f t="shared" si="165"/>
        <v>0</v>
      </c>
      <c r="AT166" s="31">
        <f t="shared" si="166"/>
        <v>0</v>
      </c>
      <c r="AU166" s="37"/>
      <c r="AV166" s="33">
        <f t="shared" si="142"/>
        <v>0</v>
      </c>
      <c r="AW166" s="34">
        <f t="shared" si="128"/>
        <v>0</v>
      </c>
      <c r="AX166" s="38">
        <f t="shared" si="143"/>
        <v>0</v>
      </c>
      <c r="AY166" s="36">
        <f t="shared" si="167"/>
        <v>0</v>
      </c>
      <c r="BA166" s="29">
        <f t="shared" si="168"/>
        <v>50253</v>
      </c>
      <c r="BC166" s="39">
        <f t="shared" si="169"/>
        <v>156</v>
      </c>
      <c r="BD166" s="31">
        <f t="shared" si="170"/>
        <v>0</v>
      </c>
      <c r="BE166" s="32"/>
      <c r="BF166" s="33">
        <f t="shared" si="144"/>
        <v>0</v>
      </c>
      <c r="BG166" s="34">
        <f t="shared" si="129"/>
        <v>0</v>
      </c>
      <c r="BH166" s="35">
        <f t="shared" si="130"/>
        <v>0</v>
      </c>
      <c r="BI166" s="36">
        <f t="shared" si="171"/>
        <v>0</v>
      </c>
      <c r="BK166" s="31">
        <f t="shared" si="172"/>
        <v>0</v>
      </c>
      <c r="BL166" s="37"/>
      <c r="BM166" s="33">
        <f t="shared" si="145"/>
        <v>0</v>
      </c>
      <c r="BN166" s="34">
        <f t="shared" si="131"/>
        <v>0</v>
      </c>
      <c r="BO166" s="38">
        <f t="shared" si="146"/>
        <v>0</v>
      </c>
      <c r="BP166" s="36">
        <f t="shared" si="173"/>
        <v>0</v>
      </c>
      <c r="BR166" s="29">
        <f t="shared" si="174"/>
        <v>50253</v>
      </c>
      <c r="BT166" s="39">
        <f t="shared" si="175"/>
        <v>156</v>
      </c>
      <c r="BU166" s="31">
        <f t="shared" si="176"/>
        <v>0</v>
      </c>
      <c r="BV166" s="32"/>
      <c r="BW166" s="33">
        <f t="shared" si="147"/>
        <v>0</v>
      </c>
      <c r="BX166" s="34">
        <f t="shared" si="132"/>
        <v>0</v>
      </c>
      <c r="BY166" s="35">
        <f t="shared" si="133"/>
        <v>0</v>
      </c>
      <c r="BZ166" s="36">
        <f t="shared" si="177"/>
        <v>0</v>
      </c>
      <c r="CB166" s="31">
        <f t="shared" si="178"/>
        <v>0</v>
      </c>
      <c r="CC166" s="37"/>
      <c r="CD166" s="33">
        <f t="shared" si="148"/>
        <v>0</v>
      </c>
      <c r="CE166" s="34">
        <f t="shared" si="134"/>
        <v>0</v>
      </c>
      <c r="CF166" s="38">
        <f t="shared" si="149"/>
        <v>0</v>
      </c>
      <c r="CG166" s="36">
        <f t="shared" si="179"/>
        <v>0</v>
      </c>
    </row>
    <row r="167" spans="2:85" ht="18.75" customHeight="1" x14ac:dyDescent="0.4">
      <c r="B167" s="29">
        <f t="shared" si="150"/>
        <v>50284</v>
      </c>
      <c r="D167" s="39">
        <f t="shared" si="151"/>
        <v>157</v>
      </c>
      <c r="E167" s="31">
        <f t="shared" si="152"/>
        <v>81969650</v>
      </c>
      <c r="F167" s="32"/>
      <c r="G167" s="33">
        <f t="shared" si="135"/>
        <v>300130</v>
      </c>
      <c r="H167" s="34">
        <f t="shared" si="120"/>
        <v>225420</v>
      </c>
      <c r="I167" s="35">
        <f t="shared" si="121"/>
        <v>525550</v>
      </c>
      <c r="J167" s="36">
        <f t="shared" si="153"/>
        <v>44180870</v>
      </c>
      <c r="L167" s="31">
        <f t="shared" si="154"/>
        <v>68000520</v>
      </c>
      <c r="M167" s="37"/>
      <c r="N167" s="33">
        <f t="shared" si="136"/>
        <v>333330</v>
      </c>
      <c r="O167" s="34">
        <f t="shared" si="122"/>
        <v>187000</v>
      </c>
      <c r="P167" s="38">
        <f t="shared" si="137"/>
        <v>520330</v>
      </c>
      <c r="Q167" s="36">
        <f t="shared" si="155"/>
        <v>40584500</v>
      </c>
      <c r="S167" s="29">
        <f t="shared" si="156"/>
        <v>50284</v>
      </c>
      <c r="U167" s="39">
        <f t="shared" si="157"/>
        <v>157</v>
      </c>
      <c r="V167" s="31">
        <f t="shared" si="158"/>
        <v>0</v>
      </c>
      <c r="W167" s="32"/>
      <c r="X167" s="33">
        <f t="shared" si="138"/>
        <v>0</v>
      </c>
      <c r="Y167" s="34">
        <f t="shared" si="123"/>
        <v>0</v>
      </c>
      <c r="Z167" s="35">
        <f t="shared" si="124"/>
        <v>0</v>
      </c>
      <c r="AA167" s="36">
        <f t="shared" si="159"/>
        <v>0</v>
      </c>
      <c r="AC167" s="31">
        <f t="shared" si="160"/>
        <v>0</v>
      </c>
      <c r="AD167" s="37"/>
      <c r="AE167" s="33">
        <f t="shared" si="139"/>
        <v>0</v>
      </c>
      <c r="AF167" s="34">
        <f t="shared" si="125"/>
        <v>0</v>
      </c>
      <c r="AG167" s="38">
        <f t="shared" si="140"/>
        <v>0</v>
      </c>
      <c r="AH167" s="36">
        <f t="shared" si="161"/>
        <v>0</v>
      </c>
      <c r="AJ167" s="29">
        <f t="shared" si="162"/>
        <v>50284</v>
      </c>
      <c r="AL167" s="39">
        <f t="shared" si="163"/>
        <v>157</v>
      </c>
      <c r="AM167" s="31">
        <f t="shared" si="164"/>
        <v>0</v>
      </c>
      <c r="AN167" s="32"/>
      <c r="AO167" s="33">
        <f t="shared" si="141"/>
        <v>0</v>
      </c>
      <c r="AP167" s="34">
        <f t="shared" si="126"/>
        <v>0</v>
      </c>
      <c r="AQ167" s="35">
        <f t="shared" si="127"/>
        <v>0</v>
      </c>
      <c r="AR167" s="36">
        <f t="shared" si="165"/>
        <v>0</v>
      </c>
      <c r="AT167" s="31">
        <f t="shared" si="166"/>
        <v>0</v>
      </c>
      <c r="AU167" s="37"/>
      <c r="AV167" s="33">
        <f t="shared" si="142"/>
        <v>0</v>
      </c>
      <c r="AW167" s="34">
        <f t="shared" si="128"/>
        <v>0</v>
      </c>
      <c r="AX167" s="38">
        <f t="shared" si="143"/>
        <v>0</v>
      </c>
      <c r="AY167" s="36">
        <f t="shared" si="167"/>
        <v>0</v>
      </c>
      <c r="BA167" s="29">
        <f t="shared" si="168"/>
        <v>50284</v>
      </c>
      <c r="BC167" s="39">
        <f t="shared" si="169"/>
        <v>157</v>
      </c>
      <c r="BD167" s="31">
        <f t="shared" si="170"/>
        <v>0</v>
      </c>
      <c r="BE167" s="32"/>
      <c r="BF167" s="33">
        <f t="shared" si="144"/>
        <v>0</v>
      </c>
      <c r="BG167" s="34">
        <f t="shared" si="129"/>
        <v>0</v>
      </c>
      <c r="BH167" s="35">
        <f t="shared" si="130"/>
        <v>0</v>
      </c>
      <c r="BI167" s="36">
        <f t="shared" si="171"/>
        <v>0</v>
      </c>
      <c r="BK167" s="31">
        <f t="shared" si="172"/>
        <v>0</v>
      </c>
      <c r="BL167" s="37"/>
      <c r="BM167" s="33">
        <f t="shared" si="145"/>
        <v>0</v>
      </c>
      <c r="BN167" s="34">
        <f t="shared" si="131"/>
        <v>0</v>
      </c>
      <c r="BO167" s="38">
        <f t="shared" si="146"/>
        <v>0</v>
      </c>
      <c r="BP167" s="36">
        <f t="shared" si="173"/>
        <v>0</v>
      </c>
      <c r="BR167" s="29">
        <f t="shared" si="174"/>
        <v>50284</v>
      </c>
      <c r="BT167" s="39">
        <f t="shared" si="175"/>
        <v>157</v>
      </c>
      <c r="BU167" s="31">
        <f t="shared" si="176"/>
        <v>0</v>
      </c>
      <c r="BV167" s="32"/>
      <c r="BW167" s="33">
        <f t="shared" si="147"/>
        <v>0</v>
      </c>
      <c r="BX167" s="34">
        <f t="shared" si="132"/>
        <v>0</v>
      </c>
      <c r="BY167" s="35">
        <f t="shared" si="133"/>
        <v>0</v>
      </c>
      <c r="BZ167" s="36">
        <f t="shared" si="177"/>
        <v>0</v>
      </c>
      <c r="CB167" s="31">
        <f t="shared" si="178"/>
        <v>0</v>
      </c>
      <c r="CC167" s="37"/>
      <c r="CD167" s="33">
        <f t="shared" si="148"/>
        <v>0</v>
      </c>
      <c r="CE167" s="34">
        <f t="shared" si="134"/>
        <v>0</v>
      </c>
      <c r="CF167" s="38">
        <f t="shared" si="149"/>
        <v>0</v>
      </c>
      <c r="CG167" s="36">
        <f t="shared" si="179"/>
        <v>0</v>
      </c>
    </row>
    <row r="168" spans="2:85" ht="18.75" customHeight="1" x14ac:dyDescent="0.4">
      <c r="B168" s="29">
        <f t="shared" si="150"/>
        <v>50314</v>
      </c>
      <c r="D168" s="39">
        <f t="shared" si="151"/>
        <v>158</v>
      </c>
      <c r="E168" s="31">
        <f t="shared" si="152"/>
        <v>81669520</v>
      </c>
      <c r="F168" s="32"/>
      <c r="G168" s="33">
        <f t="shared" si="135"/>
        <v>300960</v>
      </c>
      <c r="H168" s="34">
        <f t="shared" si="120"/>
        <v>224590</v>
      </c>
      <c r="I168" s="35">
        <f t="shared" si="121"/>
        <v>525550</v>
      </c>
      <c r="J168" s="36">
        <f t="shared" si="153"/>
        <v>44405460</v>
      </c>
      <c r="L168" s="31">
        <f t="shared" si="154"/>
        <v>67667190</v>
      </c>
      <c r="M168" s="37"/>
      <c r="N168" s="33">
        <f t="shared" si="136"/>
        <v>333330</v>
      </c>
      <c r="O168" s="34">
        <f t="shared" si="122"/>
        <v>186080</v>
      </c>
      <c r="P168" s="38">
        <f t="shared" si="137"/>
        <v>519410</v>
      </c>
      <c r="Q168" s="36">
        <f t="shared" si="155"/>
        <v>40770580</v>
      </c>
      <c r="S168" s="29">
        <f t="shared" si="156"/>
        <v>50314</v>
      </c>
      <c r="U168" s="39">
        <f t="shared" si="157"/>
        <v>158</v>
      </c>
      <c r="V168" s="31">
        <f t="shared" si="158"/>
        <v>0</v>
      </c>
      <c r="W168" s="32"/>
      <c r="X168" s="33">
        <f t="shared" si="138"/>
        <v>0</v>
      </c>
      <c r="Y168" s="34">
        <f t="shared" si="123"/>
        <v>0</v>
      </c>
      <c r="Z168" s="35">
        <f t="shared" si="124"/>
        <v>0</v>
      </c>
      <c r="AA168" s="36">
        <f t="shared" si="159"/>
        <v>0</v>
      </c>
      <c r="AC168" s="31">
        <f t="shared" si="160"/>
        <v>0</v>
      </c>
      <c r="AD168" s="37"/>
      <c r="AE168" s="33">
        <f t="shared" si="139"/>
        <v>0</v>
      </c>
      <c r="AF168" s="34">
        <f t="shared" si="125"/>
        <v>0</v>
      </c>
      <c r="AG168" s="38">
        <f t="shared" si="140"/>
        <v>0</v>
      </c>
      <c r="AH168" s="36">
        <f t="shared" si="161"/>
        <v>0</v>
      </c>
      <c r="AJ168" s="29">
        <f t="shared" si="162"/>
        <v>50314</v>
      </c>
      <c r="AL168" s="39">
        <f t="shared" si="163"/>
        <v>158</v>
      </c>
      <c r="AM168" s="31">
        <f t="shared" si="164"/>
        <v>0</v>
      </c>
      <c r="AN168" s="32"/>
      <c r="AO168" s="33">
        <f t="shared" si="141"/>
        <v>0</v>
      </c>
      <c r="AP168" s="34">
        <f t="shared" si="126"/>
        <v>0</v>
      </c>
      <c r="AQ168" s="35">
        <f t="shared" si="127"/>
        <v>0</v>
      </c>
      <c r="AR168" s="36">
        <f t="shared" si="165"/>
        <v>0</v>
      </c>
      <c r="AT168" s="31">
        <f t="shared" si="166"/>
        <v>0</v>
      </c>
      <c r="AU168" s="37"/>
      <c r="AV168" s="33">
        <f t="shared" si="142"/>
        <v>0</v>
      </c>
      <c r="AW168" s="34">
        <f t="shared" si="128"/>
        <v>0</v>
      </c>
      <c r="AX168" s="38">
        <f t="shared" si="143"/>
        <v>0</v>
      </c>
      <c r="AY168" s="36">
        <f t="shared" si="167"/>
        <v>0</v>
      </c>
      <c r="BA168" s="29">
        <f t="shared" si="168"/>
        <v>50314</v>
      </c>
      <c r="BC168" s="39">
        <f t="shared" si="169"/>
        <v>158</v>
      </c>
      <c r="BD168" s="31">
        <f t="shared" si="170"/>
        <v>0</v>
      </c>
      <c r="BE168" s="32"/>
      <c r="BF168" s="33">
        <f t="shared" si="144"/>
        <v>0</v>
      </c>
      <c r="BG168" s="34">
        <f t="shared" si="129"/>
        <v>0</v>
      </c>
      <c r="BH168" s="35">
        <f t="shared" si="130"/>
        <v>0</v>
      </c>
      <c r="BI168" s="36">
        <f t="shared" si="171"/>
        <v>0</v>
      </c>
      <c r="BK168" s="31">
        <f t="shared" si="172"/>
        <v>0</v>
      </c>
      <c r="BL168" s="37"/>
      <c r="BM168" s="33">
        <f t="shared" si="145"/>
        <v>0</v>
      </c>
      <c r="BN168" s="34">
        <f t="shared" si="131"/>
        <v>0</v>
      </c>
      <c r="BO168" s="38">
        <f t="shared" si="146"/>
        <v>0</v>
      </c>
      <c r="BP168" s="36">
        <f t="shared" si="173"/>
        <v>0</v>
      </c>
      <c r="BR168" s="29">
        <f t="shared" si="174"/>
        <v>50314</v>
      </c>
      <c r="BT168" s="39">
        <f t="shared" si="175"/>
        <v>158</v>
      </c>
      <c r="BU168" s="31">
        <f t="shared" si="176"/>
        <v>0</v>
      </c>
      <c r="BV168" s="32"/>
      <c r="BW168" s="33">
        <f t="shared" si="147"/>
        <v>0</v>
      </c>
      <c r="BX168" s="34">
        <f t="shared" si="132"/>
        <v>0</v>
      </c>
      <c r="BY168" s="35">
        <f t="shared" si="133"/>
        <v>0</v>
      </c>
      <c r="BZ168" s="36">
        <f t="shared" si="177"/>
        <v>0</v>
      </c>
      <c r="CB168" s="31">
        <f t="shared" si="178"/>
        <v>0</v>
      </c>
      <c r="CC168" s="37"/>
      <c r="CD168" s="33">
        <f t="shared" si="148"/>
        <v>0</v>
      </c>
      <c r="CE168" s="34">
        <f t="shared" si="134"/>
        <v>0</v>
      </c>
      <c r="CF168" s="38">
        <f t="shared" si="149"/>
        <v>0</v>
      </c>
      <c r="CG168" s="36">
        <f t="shared" si="179"/>
        <v>0</v>
      </c>
    </row>
    <row r="169" spans="2:85" ht="18.75" customHeight="1" x14ac:dyDescent="0.4">
      <c r="B169" s="29">
        <f t="shared" si="150"/>
        <v>50345</v>
      </c>
      <c r="D169" s="39">
        <f t="shared" si="151"/>
        <v>159</v>
      </c>
      <c r="E169" s="31">
        <f t="shared" si="152"/>
        <v>81368560</v>
      </c>
      <c r="F169" s="32"/>
      <c r="G169" s="33">
        <f t="shared" si="135"/>
        <v>301790</v>
      </c>
      <c r="H169" s="34">
        <f t="shared" si="120"/>
        <v>223760</v>
      </c>
      <c r="I169" s="35">
        <f t="shared" si="121"/>
        <v>525550</v>
      </c>
      <c r="J169" s="36">
        <f t="shared" si="153"/>
        <v>44629220</v>
      </c>
      <c r="L169" s="31">
        <f t="shared" si="154"/>
        <v>67333860</v>
      </c>
      <c r="M169" s="37"/>
      <c r="N169" s="33">
        <f t="shared" si="136"/>
        <v>333330</v>
      </c>
      <c r="O169" s="34">
        <f t="shared" si="122"/>
        <v>185170</v>
      </c>
      <c r="P169" s="38">
        <f t="shared" si="137"/>
        <v>518500</v>
      </c>
      <c r="Q169" s="36">
        <f t="shared" si="155"/>
        <v>40955750</v>
      </c>
      <c r="S169" s="29">
        <f t="shared" si="156"/>
        <v>50345</v>
      </c>
      <c r="U169" s="39">
        <f t="shared" si="157"/>
        <v>159</v>
      </c>
      <c r="V169" s="31">
        <f t="shared" si="158"/>
        <v>0</v>
      </c>
      <c r="W169" s="32"/>
      <c r="X169" s="33">
        <f t="shared" si="138"/>
        <v>0</v>
      </c>
      <c r="Y169" s="34">
        <f t="shared" si="123"/>
        <v>0</v>
      </c>
      <c r="Z169" s="35">
        <f t="shared" si="124"/>
        <v>0</v>
      </c>
      <c r="AA169" s="36">
        <f t="shared" si="159"/>
        <v>0</v>
      </c>
      <c r="AC169" s="31">
        <f t="shared" si="160"/>
        <v>0</v>
      </c>
      <c r="AD169" s="37"/>
      <c r="AE169" s="33">
        <f t="shared" si="139"/>
        <v>0</v>
      </c>
      <c r="AF169" s="34">
        <f t="shared" si="125"/>
        <v>0</v>
      </c>
      <c r="AG169" s="38">
        <f t="shared" si="140"/>
        <v>0</v>
      </c>
      <c r="AH169" s="36">
        <f t="shared" si="161"/>
        <v>0</v>
      </c>
      <c r="AJ169" s="29">
        <f t="shared" si="162"/>
        <v>50345</v>
      </c>
      <c r="AL169" s="39">
        <f t="shared" si="163"/>
        <v>159</v>
      </c>
      <c r="AM169" s="31">
        <f t="shared" si="164"/>
        <v>0</v>
      </c>
      <c r="AN169" s="32"/>
      <c r="AO169" s="33">
        <f t="shared" si="141"/>
        <v>0</v>
      </c>
      <c r="AP169" s="34">
        <f t="shared" si="126"/>
        <v>0</v>
      </c>
      <c r="AQ169" s="35">
        <f t="shared" si="127"/>
        <v>0</v>
      </c>
      <c r="AR169" s="36">
        <f t="shared" si="165"/>
        <v>0</v>
      </c>
      <c r="AT169" s="31">
        <f t="shared" si="166"/>
        <v>0</v>
      </c>
      <c r="AU169" s="37"/>
      <c r="AV169" s="33">
        <f t="shared" si="142"/>
        <v>0</v>
      </c>
      <c r="AW169" s="34">
        <f t="shared" si="128"/>
        <v>0</v>
      </c>
      <c r="AX169" s="38">
        <f t="shared" si="143"/>
        <v>0</v>
      </c>
      <c r="AY169" s="36">
        <f t="shared" si="167"/>
        <v>0</v>
      </c>
      <c r="BA169" s="29">
        <f t="shared" si="168"/>
        <v>50345</v>
      </c>
      <c r="BC169" s="39">
        <f t="shared" si="169"/>
        <v>159</v>
      </c>
      <c r="BD169" s="31">
        <f t="shared" si="170"/>
        <v>0</v>
      </c>
      <c r="BE169" s="32"/>
      <c r="BF169" s="33">
        <f t="shared" si="144"/>
        <v>0</v>
      </c>
      <c r="BG169" s="34">
        <f t="shared" si="129"/>
        <v>0</v>
      </c>
      <c r="BH169" s="35">
        <f t="shared" si="130"/>
        <v>0</v>
      </c>
      <c r="BI169" s="36">
        <f t="shared" si="171"/>
        <v>0</v>
      </c>
      <c r="BK169" s="31">
        <f t="shared" si="172"/>
        <v>0</v>
      </c>
      <c r="BL169" s="37"/>
      <c r="BM169" s="33">
        <f t="shared" si="145"/>
        <v>0</v>
      </c>
      <c r="BN169" s="34">
        <f t="shared" si="131"/>
        <v>0</v>
      </c>
      <c r="BO169" s="38">
        <f t="shared" si="146"/>
        <v>0</v>
      </c>
      <c r="BP169" s="36">
        <f t="shared" si="173"/>
        <v>0</v>
      </c>
      <c r="BR169" s="29">
        <f t="shared" si="174"/>
        <v>50345</v>
      </c>
      <c r="BT169" s="39">
        <f t="shared" si="175"/>
        <v>159</v>
      </c>
      <c r="BU169" s="31">
        <f t="shared" si="176"/>
        <v>0</v>
      </c>
      <c r="BV169" s="32"/>
      <c r="BW169" s="33">
        <f t="shared" si="147"/>
        <v>0</v>
      </c>
      <c r="BX169" s="34">
        <f t="shared" si="132"/>
        <v>0</v>
      </c>
      <c r="BY169" s="35">
        <f t="shared" si="133"/>
        <v>0</v>
      </c>
      <c r="BZ169" s="36">
        <f t="shared" si="177"/>
        <v>0</v>
      </c>
      <c r="CB169" s="31">
        <f t="shared" si="178"/>
        <v>0</v>
      </c>
      <c r="CC169" s="37"/>
      <c r="CD169" s="33">
        <f t="shared" si="148"/>
        <v>0</v>
      </c>
      <c r="CE169" s="34">
        <f t="shared" si="134"/>
        <v>0</v>
      </c>
      <c r="CF169" s="38">
        <f t="shared" si="149"/>
        <v>0</v>
      </c>
      <c r="CG169" s="36">
        <f t="shared" si="179"/>
        <v>0</v>
      </c>
    </row>
    <row r="170" spans="2:85" ht="18.75" customHeight="1" x14ac:dyDescent="0.4">
      <c r="B170" s="29">
        <f t="shared" si="150"/>
        <v>50375</v>
      </c>
      <c r="D170" s="39">
        <f t="shared" si="151"/>
        <v>160</v>
      </c>
      <c r="E170" s="31">
        <f t="shared" si="152"/>
        <v>81066770</v>
      </c>
      <c r="F170" s="32"/>
      <c r="G170" s="33">
        <f t="shared" si="135"/>
        <v>302620</v>
      </c>
      <c r="H170" s="34">
        <f t="shared" si="120"/>
        <v>222930</v>
      </c>
      <c r="I170" s="35">
        <f t="shared" si="121"/>
        <v>525550</v>
      </c>
      <c r="J170" s="36">
        <f t="shared" si="153"/>
        <v>44852150</v>
      </c>
      <c r="L170" s="31">
        <f t="shared" si="154"/>
        <v>67000530</v>
      </c>
      <c r="M170" s="37"/>
      <c r="N170" s="33">
        <f t="shared" si="136"/>
        <v>333330</v>
      </c>
      <c r="O170" s="34">
        <f t="shared" si="122"/>
        <v>184250</v>
      </c>
      <c r="P170" s="38">
        <f t="shared" si="137"/>
        <v>517580</v>
      </c>
      <c r="Q170" s="36">
        <f t="shared" si="155"/>
        <v>41140000</v>
      </c>
      <c r="S170" s="29">
        <f t="shared" si="156"/>
        <v>50375</v>
      </c>
      <c r="U170" s="39">
        <f t="shared" si="157"/>
        <v>160</v>
      </c>
      <c r="V170" s="31">
        <f t="shared" si="158"/>
        <v>0</v>
      </c>
      <c r="W170" s="32"/>
      <c r="X170" s="33">
        <f t="shared" si="138"/>
        <v>0</v>
      </c>
      <c r="Y170" s="34">
        <f t="shared" si="123"/>
        <v>0</v>
      </c>
      <c r="Z170" s="35">
        <f t="shared" si="124"/>
        <v>0</v>
      </c>
      <c r="AA170" s="36">
        <f t="shared" si="159"/>
        <v>0</v>
      </c>
      <c r="AC170" s="31">
        <f t="shared" si="160"/>
        <v>0</v>
      </c>
      <c r="AD170" s="37"/>
      <c r="AE170" s="33">
        <f t="shared" si="139"/>
        <v>0</v>
      </c>
      <c r="AF170" s="34">
        <f t="shared" si="125"/>
        <v>0</v>
      </c>
      <c r="AG170" s="38">
        <f t="shared" si="140"/>
        <v>0</v>
      </c>
      <c r="AH170" s="36">
        <f t="shared" si="161"/>
        <v>0</v>
      </c>
      <c r="AJ170" s="29">
        <f t="shared" si="162"/>
        <v>50375</v>
      </c>
      <c r="AL170" s="39">
        <f t="shared" si="163"/>
        <v>160</v>
      </c>
      <c r="AM170" s="31">
        <f t="shared" si="164"/>
        <v>0</v>
      </c>
      <c r="AN170" s="32"/>
      <c r="AO170" s="33">
        <f t="shared" si="141"/>
        <v>0</v>
      </c>
      <c r="AP170" s="34">
        <f t="shared" si="126"/>
        <v>0</v>
      </c>
      <c r="AQ170" s="35">
        <f t="shared" si="127"/>
        <v>0</v>
      </c>
      <c r="AR170" s="36">
        <f t="shared" si="165"/>
        <v>0</v>
      </c>
      <c r="AT170" s="31">
        <f t="shared" si="166"/>
        <v>0</v>
      </c>
      <c r="AU170" s="37"/>
      <c r="AV170" s="33">
        <f t="shared" si="142"/>
        <v>0</v>
      </c>
      <c r="AW170" s="34">
        <f t="shared" si="128"/>
        <v>0</v>
      </c>
      <c r="AX170" s="38">
        <f t="shared" si="143"/>
        <v>0</v>
      </c>
      <c r="AY170" s="36">
        <f t="shared" si="167"/>
        <v>0</v>
      </c>
      <c r="BA170" s="29">
        <f t="shared" si="168"/>
        <v>50375</v>
      </c>
      <c r="BC170" s="39">
        <f t="shared" si="169"/>
        <v>160</v>
      </c>
      <c r="BD170" s="31">
        <f t="shared" si="170"/>
        <v>0</v>
      </c>
      <c r="BE170" s="32"/>
      <c r="BF170" s="33">
        <f t="shared" si="144"/>
        <v>0</v>
      </c>
      <c r="BG170" s="34">
        <f t="shared" si="129"/>
        <v>0</v>
      </c>
      <c r="BH170" s="35">
        <f t="shared" si="130"/>
        <v>0</v>
      </c>
      <c r="BI170" s="36">
        <f t="shared" si="171"/>
        <v>0</v>
      </c>
      <c r="BK170" s="31">
        <f t="shared" si="172"/>
        <v>0</v>
      </c>
      <c r="BL170" s="37"/>
      <c r="BM170" s="33">
        <f t="shared" si="145"/>
        <v>0</v>
      </c>
      <c r="BN170" s="34">
        <f t="shared" si="131"/>
        <v>0</v>
      </c>
      <c r="BO170" s="38">
        <f t="shared" si="146"/>
        <v>0</v>
      </c>
      <c r="BP170" s="36">
        <f t="shared" si="173"/>
        <v>0</v>
      </c>
      <c r="BR170" s="29">
        <f t="shared" si="174"/>
        <v>50375</v>
      </c>
      <c r="BT170" s="39">
        <f t="shared" si="175"/>
        <v>160</v>
      </c>
      <c r="BU170" s="31">
        <f t="shared" si="176"/>
        <v>0</v>
      </c>
      <c r="BV170" s="32"/>
      <c r="BW170" s="33">
        <f t="shared" si="147"/>
        <v>0</v>
      </c>
      <c r="BX170" s="34">
        <f t="shared" si="132"/>
        <v>0</v>
      </c>
      <c r="BY170" s="35">
        <f t="shared" si="133"/>
        <v>0</v>
      </c>
      <c r="BZ170" s="36">
        <f t="shared" si="177"/>
        <v>0</v>
      </c>
      <c r="CB170" s="31">
        <f t="shared" si="178"/>
        <v>0</v>
      </c>
      <c r="CC170" s="37"/>
      <c r="CD170" s="33">
        <f t="shared" si="148"/>
        <v>0</v>
      </c>
      <c r="CE170" s="34">
        <f t="shared" si="134"/>
        <v>0</v>
      </c>
      <c r="CF170" s="38">
        <f t="shared" si="149"/>
        <v>0</v>
      </c>
      <c r="CG170" s="36">
        <f t="shared" si="179"/>
        <v>0</v>
      </c>
    </row>
    <row r="171" spans="2:85" ht="18.75" customHeight="1" x14ac:dyDescent="0.4">
      <c r="B171" s="29">
        <f t="shared" si="150"/>
        <v>50406</v>
      </c>
      <c r="D171" s="39">
        <f t="shared" si="151"/>
        <v>161</v>
      </c>
      <c r="E171" s="31">
        <f t="shared" si="152"/>
        <v>80764150</v>
      </c>
      <c r="F171" s="32"/>
      <c r="G171" s="33">
        <f t="shared" si="135"/>
        <v>303450</v>
      </c>
      <c r="H171" s="34">
        <f t="shared" si="120"/>
        <v>222100</v>
      </c>
      <c r="I171" s="35">
        <f t="shared" si="121"/>
        <v>525550</v>
      </c>
      <c r="J171" s="36">
        <f t="shared" si="153"/>
        <v>45074250</v>
      </c>
      <c r="L171" s="31">
        <f t="shared" si="154"/>
        <v>66667200</v>
      </c>
      <c r="M171" s="37"/>
      <c r="N171" s="33">
        <f t="shared" si="136"/>
        <v>333330</v>
      </c>
      <c r="O171" s="34">
        <f t="shared" si="122"/>
        <v>183330</v>
      </c>
      <c r="P171" s="38">
        <f t="shared" si="137"/>
        <v>516660</v>
      </c>
      <c r="Q171" s="36">
        <f t="shared" si="155"/>
        <v>41323330</v>
      </c>
      <c r="S171" s="29">
        <f t="shared" si="156"/>
        <v>50406</v>
      </c>
      <c r="U171" s="39">
        <f t="shared" si="157"/>
        <v>161</v>
      </c>
      <c r="V171" s="31">
        <f t="shared" si="158"/>
        <v>0</v>
      </c>
      <c r="W171" s="32"/>
      <c r="X171" s="33">
        <f t="shared" si="138"/>
        <v>0</v>
      </c>
      <c r="Y171" s="34">
        <f t="shared" si="123"/>
        <v>0</v>
      </c>
      <c r="Z171" s="35">
        <f t="shared" si="124"/>
        <v>0</v>
      </c>
      <c r="AA171" s="36">
        <f t="shared" si="159"/>
        <v>0</v>
      </c>
      <c r="AC171" s="31">
        <f t="shared" si="160"/>
        <v>0</v>
      </c>
      <c r="AD171" s="37"/>
      <c r="AE171" s="33">
        <f t="shared" si="139"/>
        <v>0</v>
      </c>
      <c r="AF171" s="34">
        <f t="shared" si="125"/>
        <v>0</v>
      </c>
      <c r="AG171" s="38">
        <f t="shared" si="140"/>
        <v>0</v>
      </c>
      <c r="AH171" s="36">
        <f t="shared" si="161"/>
        <v>0</v>
      </c>
      <c r="AJ171" s="29">
        <f t="shared" si="162"/>
        <v>50406</v>
      </c>
      <c r="AL171" s="39">
        <f t="shared" si="163"/>
        <v>161</v>
      </c>
      <c r="AM171" s="31">
        <f t="shared" si="164"/>
        <v>0</v>
      </c>
      <c r="AN171" s="32"/>
      <c r="AO171" s="33">
        <f t="shared" si="141"/>
        <v>0</v>
      </c>
      <c r="AP171" s="34">
        <f t="shared" si="126"/>
        <v>0</v>
      </c>
      <c r="AQ171" s="35">
        <f t="shared" si="127"/>
        <v>0</v>
      </c>
      <c r="AR171" s="36">
        <f t="shared" si="165"/>
        <v>0</v>
      </c>
      <c r="AT171" s="31">
        <f t="shared" si="166"/>
        <v>0</v>
      </c>
      <c r="AU171" s="37"/>
      <c r="AV171" s="33">
        <f t="shared" si="142"/>
        <v>0</v>
      </c>
      <c r="AW171" s="34">
        <f t="shared" si="128"/>
        <v>0</v>
      </c>
      <c r="AX171" s="38">
        <f t="shared" si="143"/>
        <v>0</v>
      </c>
      <c r="AY171" s="36">
        <f t="shared" si="167"/>
        <v>0</v>
      </c>
      <c r="BA171" s="29">
        <f t="shared" si="168"/>
        <v>50406</v>
      </c>
      <c r="BC171" s="39">
        <f t="shared" si="169"/>
        <v>161</v>
      </c>
      <c r="BD171" s="31">
        <f t="shared" si="170"/>
        <v>0</v>
      </c>
      <c r="BE171" s="32"/>
      <c r="BF171" s="33">
        <f t="shared" si="144"/>
        <v>0</v>
      </c>
      <c r="BG171" s="34">
        <f t="shared" si="129"/>
        <v>0</v>
      </c>
      <c r="BH171" s="35">
        <f t="shared" si="130"/>
        <v>0</v>
      </c>
      <c r="BI171" s="36">
        <f t="shared" si="171"/>
        <v>0</v>
      </c>
      <c r="BK171" s="31">
        <f t="shared" si="172"/>
        <v>0</v>
      </c>
      <c r="BL171" s="37"/>
      <c r="BM171" s="33">
        <f t="shared" si="145"/>
        <v>0</v>
      </c>
      <c r="BN171" s="34">
        <f t="shared" si="131"/>
        <v>0</v>
      </c>
      <c r="BO171" s="38">
        <f t="shared" si="146"/>
        <v>0</v>
      </c>
      <c r="BP171" s="36">
        <f t="shared" si="173"/>
        <v>0</v>
      </c>
      <c r="BR171" s="29">
        <f t="shared" si="174"/>
        <v>50406</v>
      </c>
      <c r="BT171" s="39">
        <f t="shared" si="175"/>
        <v>161</v>
      </c>
      <c r="BU171" s="31">
        <f t="shared" si="176"/>
        <v>0</v>
      </c>
      <c r="BV171" s="32"/>
      <c r="BW171" s="33">
        <f t="shared" si="147"/>
        <v>0</v>
      </c>
      <c r="BX171" s="34">
        <f t="shared" si="132"/>
        <v>0</v>
      </c>
      <c r="BY171" s="35">
        <f t="shared" si="133"/>
        <v>0</v>
      </c>
      <c r="BZ171" s="36">
        <f t="shared" si="177"/>
        <v>0</v>
      </c>
      <c r="CB171" s="31">
        <f t="shared" si="178"/>
        <v>0</v>
      </c>
      <c r="CC171" s="37"/>
      <c r="CD171" s="33">
        <f t="shared" si="148"/>
        <v>0</v>
      </c>
      <c r="CE171" s="34">
        <f t="shared" si="134"/>
        <v>0</v>
      </c>
      <c r="CF171" s="38">
        <f t="shared" si="149"/>
        <v>0</v>
      </c>
      <c r="CG171" s="36">
        <f t="shared" si="179"/>
        <v>0</v>
      </c>
    </row>
    <row r="172" spans="2:85" ht="18.75" customHeight="1" x14ac:dyDescent="0.4">
      <c r="B172" s="29">
        <f t="shared" si="150"/>
        <v>50437</v>
      </c>
      <c r="D172" s="39">
        <f t="shared" si="151"/>
        <v>162</v>
      </c>
      <c r="E172" s="31">
        <f t="shared" si="152"/>
        <v>80460700</v>
      </c>
      <c r="F172" s="32"/>
      <c r="G172" s="33">
        <f t="shared" si="135"/>
        <v>304280</v>
      </c>
      <c r="H172" s="34">
        <f t="shared" si="120"/>
        <v>221270</v>
      </c>
      <c r="I172" s="35">
        <f t="shared" si="121"/>
        <v>525550</v>
      </c>
      <c r="J172" s="36">
        <f t="shared" si="153"/>
        <v>45295520</v>
      </c>
      <c r="L172" s="31">
        <f t="shared" si="154"/>
        <v>66333870</v>
      </c>
      <c r="M172" s="37"/>
      <c r="N172" s="33">
        <f t="shared" si="136"/>
        <v>333330</v>
      </c>
      <c r="O172" s="34">
        <f t="shared" si="122"/>
        <v>182420</v>
      </c>
      <c r="P172" s="38">
        <f t="shared" si="137"/>
        <v>515750</v>
      </c>
      <c r="Q172" s="36">
        <f t="shared" si="155"/>
        <v>41505750</v>
      </c>
      <c r="S172" s="29">
        <f t="shared" si="156"/>
        <v>50437</v>
      </c>
      <c r="U172" s="39">
        <f t="shared" si="157"/>
        <v>162</v>
      </c>
      <c r="V172" s="31">
        <f t="shared" si="158"/>
        <v>0</v>
      </c>
      <c r="W172" s="32"/>
      <c r="X172" s="33">
        <f t="shared" si="138"/>
        <v>0</v>
      </c>
      <c r="Y172" s="34">
        <f t="shared" si="123"/>
        <v>0</v>
      </c>
      <c r="Z172" s="35">
        <f t="shared" si="124"/>
        <v>0</v>
      </c>
      <c r="AA172" s="36">
        <f t="shared" si="159"/>
        <v>0</v>
      </c>
      <c r="AC172" s="31">
        <f t="shared" si="160"/>
        <v>0</v>
      </c>
      <c r="AD172" s="37"/>
      <c r="AE172" s="33">
        <f t="shared" si="139"/>
        <v>0</v>
      </c>
      <c r="AF172" s="34">
        <f t="shared" si="125"/>
        <v>0</v>
      </c>
      <c r="AG172" s="38">
        <f t="shared" si="140"/>
        <v>0</v>
      </c>
      <c r="AH172" s="36">
        <f t="shared" si="161"/>
        <v>0</v>
      </c>
      <c r="AJ172" s="29">
        <f t="shared" si="162"/>
        <v>50437</v>
      </c>
      <c r="AL172" s="39">
        <f t="shared" si="163"/>
        <v>162</v>
      </c>
      <c r="AM172" s="31">
        <f t="shared" si="164"/>
        <v>0</v>
      </c>
      <c r="AN172" s="32"/>
      <c r="AO172" s="33">
        <f t="shared" si="141"/>
        <v>0</v>
      </c>
      <c r="AP172" s="34">
        <f t="shared" si="126"/>
        <v>0</v>
      </c>
      <c r="AQ172" s="35">
        <f t="shared" si="127"/>
        <v>0</v>
      </c>
      <c r="AR172" s="36">
        <f t="shared" si="165"/>
        <v>0</v>
      </c>
      <c r="AT172" s="31">
        <f t="shared" si="166"/>
        <v>0</v>
      </c>
      <c r="AU172" s="37"/>
      <c r="AV172" s="33">
        <f t="shared" si="142"/>
        <v>0</v>
      </c>
      <c r="AW172" s="34">
        <f t="shared" si="128"/>
        <v>0</v>
      </c>
      <c r="AX172" s="38">
        <f t="shared" si="143"/>
        <v>0</v>
      </c>
      <c r="AY172" s="36">
        <f t="shared" si="167"/>
        <v>0</v>
      </c>
      <c r="BA172" s="29">
        <f t="shared" si="168"/>
        <v>50437</v>
      </c>
      <c r="BC172" s="39">
        <f t="shared" si="169"/>
        <v>162</v>
      </c>
      <c r="BD172" s="31">
        <f t="shared" si="170"/>
        <v>0</v>
      </c>
      <c r="BE172" s="32"/>
      <c r="BF172" s="33">
        <f t="shared" si="144"/>
        <v>0</v>
      </c>
      <c r="BG172" s="34">
        <f t="shared" si="129"/>
        <v>0</v>
      </c>
      <c r="BH172" s="35">
        <f t="shared" si="130"/>
        <v>0</v>
      </c>
      <c r="BI172" s="36">
        <f t="shared" si="171"/>
        <v>0</v>
      </c>
      <c r="BK172" s="31">
        <f t="shared" si="172"/>
        <v>0</v>
      </c>
      <c r="BL172" s="37"/>
      <c r="BM172" s="33">
        <f t="shared" si="145"/>
        <v>0</v>
      </c>
      <c r="BN172" s="34">
        <f t="shared" si="131"/>
        <v>0</v>
      </c>
      <c r="BO172" s="38">
        <f t="shared" si="146"/>
        <v>0</v>
      </c>
      <c r="BP172" s="36">
        <f t="shared" si="173"/>
        <v>0</v>
      </c>
      <c r="BR172" s="29">
        <f t="shared" si="174"/>
        <v>50437</v>
      </c>
      <c r="BT172" s="39">
        <f t="shared" si="175"/>
        <v>162</v>
      </c>
      <c r="BU172" s="31">
        <f t="shared" si="176"/>
        <v>0</v>
      </c>
      <c r="BV172" s="32"/>
      <c r="BW172" s="33">
        <f t="shared" si="147"/>
        <v>0</v>
      </c>
      <c r="BX172" s="34">
        <f t="shared" si="132"/>
        <v>0</v>
      </c>
      <c r="BY172" s="35">
        <f t="shared" si="133"/>
        <v>0</v>
      </c>
      <c r="BZ172" s="36">
        <f t="shared" si="177"/>
        <v>0</v>
      </c>
      <c r="CB172" s="31">
        <f t="shared" si="178"/>
        <v>0</v>
      </c>
      <c r="CC172" s="37"/>
      <c r="CD172" s="33">
        <f t="shared" si="148"/>
        <v>0</v>
      </c>
      <c r="CE172" s="34">
        <f t="shared" si="134"/>
        <v>0</v>
      </c>
      <c r="CF172" s="38">
        <f t="shared" si="149"/>
        <v>0</v>
      </c>
      <c r="CG172" s="36">
        <f t="shared" si="179"/>
        <v>0</v>
      </c>
    </row>
    <row r="173" spans="2:85" ht="18.75" customHeight="1" x14ac:dyDescent="0.4">
      <c r="B173" s="29">
        <f t="shared" si="150"/>
        <v>50465</v>
      </c>
      <c r="D173" s="39">
        <f t="shared" si="151"/>
        <v>163</v>
      </c>
      <c r="E173" s="31">
        <f t="shared" si="152"/>
        <v>80156420</v>
      </c>
      <c r="F173" s="32"/>
      <c r="G173" s="33">
        <f t="shared" si="135"/>
        <v>305120</v>
      </c>
      <c r="H173" s="34">
        <f t="shared" si="120"/>
        <v>220430</v>
      </c>
      <c r="I173" s="35">
        <f t="shared" si="121"/>
        <v>525550</v>
      </c>
      <c r="J173" s="36">
        <f t="shared" si="153"/>
        <v>45515950</v>
      </c>
      <c r="L173" s="31">
        <f t="shared" si="154"/>
        <v>66000540</v>
      </c>
      <c r="M173" s="37"/>
      <c r="N173" s="33">
        <f t="shared" si="136"/>
        <v>333330</v>
      </c>
      <c r="O173" s="34">
        <f t="shared" si="122"/>
        <v>181500</v>
      </c>
      <c r="P173" s="38">
        <f t="shared" si="137"/>
        <v>514830</v>
      </c>
      <c r="Q173" s="36">
        <f t="shared" si="155"/>
        <v>41687250</v>
      </c>
      <c r="S173" s="29">
        <f t="shared" si="156"/>
        <v>50465</v>
      </c>
      <c r="U173" s="39">
        <f t="shared" si="157"/>
        <v>163</v>
      </c>
      <c r="V173" s="31">
        <f t="shared" si="158"/>
        <v>0</v>
      </c>
      <c r="W173" s="32"/>
      <c r="X173" s="33">
        <f t="shared" si="138"/>
        <v>0</v>
      </c>
      <c r="Y173" s="34">
        <f t="shared" si="123"/>
        <v>0</v>
      </c>
      <c r="Z173" s="35">
        <f t="shared" si="124"/>
        <v>0</v>
      </c>
      <c r="AA173" s="36">
        <f t="shared" si="159"/>
        <v>0</v>
      </c>
      <c r="AC173" s="31">
        <f t="shared" si="160"/>
        <v>0</v>
      </c>
      <c r="AD173" s="37"/>
      <c r="AE173" s="33">
        <f t="shared" si="139"/>
        <v>0</v>
      </c>
      <c r="AF173" s="34">
        <f t="shared" si="125"/>
        <v>0</v>
      </c>
      <c r="AG173" s="38">
        <f t="shared" si="140"/>
        <v>0</v>
      </c>
      <c r="AH173" s="36">
        <f t="shared" si="161"/>
        <v>0</v>
      </c>
      <c r="AJ173" s="29">
        <f t="shared" si="162"/>
        <v>50465</v>
      </c>
      <c r="AL173" s="39">
        <f t="shared" si="163"/>
        <v>163</v>
      </c>
      <c r="AM173" s="31">
        <f t="shared" si="164"/>
        <v>0</v>
      </c>
      <c r="AN173" s="32"/>
      <c r="AO173" s="33">
        <f t="shared" si="141"/>
        <v>0</v>
      </c>
      <c r="AP173" s="34">
        <f t="shared" si="126"/>
        <v>0</v>
      </c>
      <c r="AQ173" s="35">
        <f t="shared" si="127"/>
        <v>0</v>
      </c>
      <c r="AR173" s="36">
        <f t="shared" si="165"/>
        <v>0</v>
      </c>
      <c r="AT173" s="31">
        <f t="shared" si="166"/>
        <v>0</v>
      </c>
      <c r="AU173" s="37"/>
      <c r="AV173" s="33">
        <f t="shared" si="142"/>
        <v>0</v>
      </c>
      <c r="AW173" s="34">
        <f t="shared" si="128"/>
        <v>0</v>
      </c>
      <c r="AX173" s="38">
        <f t="shared" si="143"/>
        <v>0</v>
      </c>
      <c r="AY173" s="36">
        <f t="shared" si="167"/>
        <v>0</v>
      </c>
      <c r="BA173" s="29">
        <f t="shared" si="168"/>
        <v>50465</v>
      </c>
      <c r="BC173" s="39">
        <f t="shared" si="169"/>
        <v>163</v>
      </c>
      <c r="BD173" s="31">
        <f t="shared" si="170"/>
        <v>0</v>
      </c>
      <c r="BE173" s="32"/>
      <c r="BF173" s="33">
        <f t="shared" si="144"/>
        <v>0</v>
      </c>
      <c r="BG173" s="34">
        <f t="shared" si="129"/>
        <v>0</v>
      </c>
      <c r="BH173" s="35">
        <f t="shared" si="130"/>
        <v>0</v>
      </c>
      <c r="BI173" s="36">
        <f t="shared" si="171"/>
        <v>0</v>
      </c>
      <c r="BK173" s="31">
        <f t="shared" si="172"/>
        <v>0</v>
      </c>
      <c r="BL173" s="37"/>
      <c r="BM173" s="33">
        <f t="shared" si="145"/>
        <v>0</v>
      </c>
      <c r="BN173" s="34">
        <f t="shared" si="131"/>
        <v>0</v>
      </c>
      <c r="BO173" s="38">
        <f t="shared" si="146"/>
        <v>0</v>
      </c>
      <c r="BP173" s="36">
        <f t="shared" si="173"/>
        <v>0</v>
      </c>
      <c r="BR173" s="29">
        <f t="shared" si="174"/>
        <v>50465</v>
      </c>
      <c r="BT173" s="39">
        <f t="shared" si="175"/>
        <v>163</v>
      </c>
      <c r="BU173" s="31">
        <f t="shared" si="176"/>
        <v>0</v>
      </c>
      <c r="BV173" s="32"/>
      <c r="BW173" s="33">
        <f t="shared" si="147"/>
        <v>0</v>
      </c>
      <c r="BX173" s="34">
        <f t="shared" si="132"/>
        <v>0</v>
      </c>
      <c r="BY173" s="35">
        <f t="shared" si="133"/>
        <v>0</v>
      </c>
      <c r="BZ173" s="36">
        <f t="shared" si="177"/>
        <v>0</v>
      </c>
      <c r="CB173" s="31">
        <f t="shared" si="178"/>
        <v>0</v>
      </c>
      <c r="CC173" s="37"/>
      <c r="CD173" s="33">
        <f t="shared" si="148"/>
        <v>0</v>
      </c>
      <c r="CE173" s="34">
        <f t="shared" si="134"/>
        <v>0</v>
      </c>
      <c r="CF173" s="38">
        <f t="shared" si="149"/>
        <v>0</v>
      </c>
      <c r="CG173" s="36">
        <f t="shared" si="179"/>
        <v>0</v>
      </c>
    </row>
    <row r="174" spans="2:85" ht="18.75" customHeight="1" x14ac:dyDescent="0.4">
      <c r="B174" s="29">
        <f t="shared" si="150"/>
        <v>50496</v>
      </c>
      <c r="D174" s="39">
        <f t="shared" si="151"/>
        <v>164</v>
      </c>
      <c r="E174" s="31">
        <f t="shared" si="152"/>
        <v>79851300</v>
      </c>
      <c r="F174" s="32"/>
      <c r="G174" s="33">
        <f t="shared" si="135"/>
        <v>305960</v>
      </c>
      <c r="H174" s="34">
        <f t="shared" si="120"/>
        <v>219590</v>
      </c>
      <c r="I174" s="35">
        <f t="shared" si="121"/>
        <v>525550</v>
      </c>
      <c r="J174" s="36">
        <f t="shared" si="153"/>
        <v>45735540</v>
      </c>
      <c r="L174" s="31">
        <f t="shared" si="154"/>
        <v>65667210</v>
      </c>
      <c r="M174" s="37"/>
      <c r="N174" s="33">
        <f t="shared" si="136"/>
        <v>333330</v>
      </c>
      <c r="O174" s="34">
        <f t="shared" si="122"/>
        <v>180580</v>
      </c>
      <c r="P174" s="38">
        <f t="shared" si="137"/>
        <v>513910</v>
      </c>
      <c r="Q174" s="36">
        <f t="shared" si="155"/>
        <v>41867830</v>
      </c>
      <c r="S174" s="29">
        <f t="shared" si="156"/>
        <v>50496</v>
      </c>
      <c r="U174" s="39">
        <f t="shared" si="157"/>
        <v>164</v>
      </c>
      <c r="V174" s="31">
        <f t="shared" si="158"/>
        <v>0</v>
      </c>
      <c r="W174" s="32"/>
      <c r="X174" s="33">
        <f t="shared" si="138"/>
        <v>0</v>
      </c>
      <c r="Y174" s="34">
        <f t="shared" si="123"/>
        <v>0</v>
      </c>
      <c r="Z174" s="35">
        <f t="shared" si="124"/>
        <v>0</v>
      </c>
      <c r="AA174" s="36">
        <f t="shared" si="159"/>
        <v>0</v>
      </c>
      <c r="AC174" s="31">
        <f t="shared" si="160"/>
        <v>0</v>
      </c>
      <c r="AD174" s="37"/>
      <c r="AE174" s="33">
        <f t="shared" si="139"/>
        <v>0</v>
      </c>
      <c r="AF174" s="34">
        <f t="shared" si="125"/>
        <v>0</v>
      </c>
      <c r="AG174" s="38">
        <f t="shared" si="140"/>
        <v>0</v>
      </c>
      <c r="AH174" s="36">
        <f t="shared" si="161"/>
        <v>0</v>
      </c>
      <c r="AJ174" s="29">
        <f t="shared" si="162"/>
        <v>50496</v>
      </c>
      <c r="AL174" s="39">
        <f t="shared" si="163"/>
        <v>164</v>
      </c>
      <c r="AM174" s="31">
        <f t="shared" si="164"/>
        <v>0</v>
      </c>
      <c r="AN174" s="32"/>
      <c r="AO174" s="33">
        <f t="shared" si="141"/>
        <v>0</v>
      </c>
      <c r="AP174" s="34">
        <f t="shared" si="126"/>
        <v>0</v>
      </c>
      <c r="AQ174" s="35">
        <f t="shared" si="127"/>
        <v>0</v>
      </c>
      <c r="AR174" s="36">
        <f t="shared" si="165"/>
        <v>0</v>
      </c>
      <c r="AT174" s="31">
        <f t="shared" si="166"/>
        <v>0</v>
      </c>
      <c r="AU174" s="37"/>
      <c r="AV174" s="33">
        <f t="shared" si="142"/>
        <v>0</v>
      </c>
      <c r="AW174" s="34">
        <f t="shared" si="128"/>
        <v>0</v>
      </c>
      <c r="AX174" s="38">
        <f t="shared" si="143"/>
        <v>0</v>
      </c>
      <c r="AY174" s="36">
        <f t="shared" si="167"/>
        <v>0</v>
      </c>
      <c r="BA174" s="29">
        <f t="shared" si="168"/>
        <v>50496</v>
      </c>
      <c r="BC174" s="39">
        <f t="shared" si="169"/>
        <v>164</v>
      </c>
      <c r="BD174" s="31">
        <f t="shared" si="170"/>
        <v>0</v>
      </c>
      <c r="BE174" s="32"/>
      <c r="BF174" s="33">
        <f t="shared" si="144"/>
        <v>0</v>
      </c>
      <c r="BG174" s="34">
        <f t="shared" si="129"/>
        <v>0</v>
      </c>
      <c r="BH174" s="35">
        <f t="shared" si="130"/>
        <v>0</v>
      </c>
      <c r="BI174" s="36">
        <f t="shared" si="171"/>
        <v>0</v>
      </c>
      <c r="BK174" s="31">
        <f t="shared" si="172"/>
        <v>0</v>
      </c>
      <c r="BL174" s="37"/>
      <c r="BM174" s="33">
        <f t="shared" si="145"/>
        <v>0</v>
      </c>
      <c r="BN174" s="34">
        <f t="shared" si="131"/>
        <v>0</v>
      </c>
      <c r="BO174" s="38">
        <f t="shared" si="146"/>
        <v>0</v>
      </c>
      <c r="BP174" s="36">
        <f t="shared" si="173"/>
        <v>0</v>
      </c>
      <c r="BR174" s="29">
        <f t="shared" si="174"/>
        <v>50496</v>
      </c>
      <c r="BT174" s="39">
        <f t="shared" si="175"/>
        <v>164</v>
      </c>
      <c r="BU174" s="31">
        <f t="shared" si="176"/>
        <v>0</v>
      </c>
      <c r="BV174" s="32"/>
      <c r="BW174" s="33">
        <f t="shared" si="147"/>
        <v>0</v>
      </c>
      <c r="BX174" s="34">
        <f t="shared" si="132"/>
        <v>0</v>
      </c>
      <c r="BY174" s="35">
        <f t="shared" si="133"/>
        <v>0</v>
      </c>
      <c r="BZ174" s="36">
        <f t="shared" si="177"/>
        <v>0</v>
      </c>
      <c r="CB174" s="31">
        <f t="shared" si="178"/>
        <v>0</v>
      </c>
      <c r="CC174" s="37"/>
      <c r="CD174" s="33">
        <f t="shared" si="148"/>
        <v>0</v>
      </c>
      <c r="CE174" s="34">
        <f t="shared" si="134"/>
        <v>0</v>
      </c>
      <c r="CF174" s="38">
        <f t="shared" si="149"/>
        <v>0</v>
      </c>
      <c r="CG174" s="36">
        <f t="shared" si="179"/>
        <v>0</v>
      </c>
    </row>
    <row r="175" spans="2:85" ht="18.75" customHeight="1" x14ac:dyDescent="0.4">
      <c r="B175" s="29">
        <f t="shared" si="150"/>
        <v>50526</v>
      </c>
      <c r="D175" s="39">
        <f t="shared" si="151"/>
        <v>165</v>
      </c>
      <c r="E175" s="31">
        <f t="shared" si="152"/>
        <v>79545340</v>
      </c>
      <c r="F175" s="32"/>
      <c r="G175" s="33">
        <f t="shared" si="135"/>
        <v>306800</v>
      </c>
      <c r="H175" s="34">
        <f t="shared" si="120"/>
        <v>218750</v>
      </c>
      <c r="I175" s="35">
        <f t="shared" si="121"/>
        <v>525550</v>
      </c>
      <c r="J175" s="36">
        <f t="shared" si="153"/>
        <v>45954290</v>
      </c>
      <c r="L175" s="31">
        <f t="shared" si="154"/>
        <v>65333880</v>
      </c>
      <c r="M175" s="37"/>
      <c r="N175" s="33">
        <f t="shared" si="136"/>
        <v>333330</v>
      </c>
      <c r="O175" s="34">
        <f t="shared" si="122"/>
        <v>179670</v>
      </c>
      <c r="P175" s="38">
        <f t="shared" si="137"/>
        <v>513000</v>
      </c>
      <c r="Q175" s="36">
        <f t="shared" si="155"/>
        <v>42047500</v>
      </c>
      <c r="S175" s="29">
        <f t="shared" si="156"/>
        <v>50526</v>
      </c>
      <c r="U175" s="39">
        <f t="shared" si="157"/>
        <v>165</v>
      </c>
      <c r="V175" s="31">
        <f t="shared" si="158"/>
        <v>0</v>
      </c>
      <c r="W175" s="32"/>
      <c r="X175" s="33">
        <f t="shared" si="138"/>
        <v>0</v>
      </c>
      <c r="Y175" s="34">
        <f t="shared" si="123"/>
        <v>0</v>
      </c>
      <c r="Z175" s="35">
        <f t="shared" si="124"/>
        <v>0</v>
      </c>
      <c r="AA175" s="36">
        <f t="shared" si="159"/>
        <v>0</v>
      </c>
      <c r="AC175" s="31">
        <f t="shared" si="160"/>
        <v>0</v>
      </c>
      <c r="AD175" s="37"/>
      <c r="AE175" s="33">
        <f t="shared" si="139"/>
        <v>0</v>
      </c>
      <c r="AF175" s="34">
        <f t="shared" si="125"/>
        <v>0</v>
      </c>
      <c r="AG175" s="38">
        <f t="shared" si="140"/>
        <v>0</v>
      </c>
      <c r="AH175" s="36">
        <f t="shared" si="161"/>
        <v>0</v>
      </c>
      <c r="AJ175" s="29">
        <f t="shared" si="162"/>
        <v>50526</v>
      </c>
      <c r="AL175" s="39">
        <f t="shared" si="163"/>
        <v>165</v>
      </c>
      <c r="AM175" s="31">
        <f t="shared" si="164"/>
        <v>0</v>
      </c>
      <c r="AN175" s="32"/>
      <c r="AO175" s="33">
        <f t="shared" si="141"/>
        <v>0</v>
      </c>
      <c r="AP175" s="34">
        <f t="shared" si="126"/>
        <v>0</v>
      </c>
      <c r="AQ175" s="35">
        <f t="shared" si="127"/>
        <v>0</v>
      </c>
      <c r="AR175" s="36">
        <f t="shared" si="165"/>
        <v>0</v>
      </c>
      <c r="AT175" s="31">
        <f t="shared" si="166"/>
        <v>0</v>
      </c>
      <c r="AU175" s="37"/>
      <c r="AV175" s="33">
        <f t="shared" si="142"/>
        <v>0</v>
      </c>
      <c r="AW175" s="34">
        <f t="shared" si="128"/>
        <v>0</v>
      </c>
      <c r="AX175" s="38">
        <f t="shared" si="143"/>
        <v>0</v>
      </c>
      <c r="AY175" s="36">
        <f t="shared" si="167"/>
        <v>0</v>
      </c>
      <c r="BA175" s="29">
        <f t="shared" si="168"/>
        <v>50526</v>
      </c>
      <c r="BC175" s="39">
        <f t="shared" si="169"/>
        <v>165</v>
      </c>
      <c r="BD175" s="31">
        <f t="shared" si="170"/>
        <v>0</v>
      </c>
      <c r="BE175" s="32"/>
      <c r="BF175" s="33">
        <f t="shared" si="144"/>
        <v>0</v>
      </c>
      <c r="BG175" s="34">
        <f t="shared" si="129"/>
        <v>0</v>
      </c>
      <c r="BH175" s="35">
        <f t="shared" si="130"/>
        <v>0</v>
      </c>
      <c r="BI175" s="36">
        <f t="shared" si="171"/>
        <v>0</v>
      </c>
      <c r="BK175" s="31">
        <f t="shared" si="172"/>
        <v>0</v>
      </c>
      <c r="BL175" s="37"/>
      <c r="BM175" s="33">
        <f t="shared" si="145"/>
        <v>0</v>
      </c>
      <c r="BN175" s="34">
        <f t="shared" si="131"/>
        <v>0</v>
      </c>
      <c r="BO175" s="38">
        <f t="shared" si="146"/>
        <v>0</v>
      </c>
      <c r="BP175" s="36">
        <f t="shared" si="173"/>
        <v>0</v>
      </c>
      <c r="BR175" s="29">
        <f t="shared" si="174"/>
        <v>50526</v>
      </c>
      <c r="BT175" s="39">
        <f t="shared" si="175"/>
        <v>165</v>
      </c>
      <c r="BU175" s="31">
        <f t="shared" si="176"/>
        <v>0</v>
      </c>
      <c r="BV175" s="32"/>
      <c r="BW175" s="33">
        <f t="shared" si="147"/>
        <v>0</v>
      </c>
      <c r="BX175" s="34">
        <f t="shared" si="132"/>
        <v>0</v>
      </c>
      <c r="BY175" s="35">
        <f t="shared" si="133"/>
        <v>0</v>
      </c>
      <c r="BZ175" s="36">
        <f t="shared" si="177"/>
        <v>0</v>
      </c>
      <c r="CB175" s="31">
        <f t="shared" si="178"/>
        <v>0</v>
      </c>
      <c r="CC175" s="37"/>
      <c r="CD175" s="33">
        <f t="shared" si="148"/>
        <v>0</v>
      </c>
      <c r="CE175" s="34">
        <f t="shared" si="134"/>
        <v>0</v>
      </c>
      <c r="CF175" s="38">
        <f t="shared" si="149"/>
        <v>0</v>
      </c>
      <c r="CG175" s="36">
        <f t="shared" si="179"/>
        <v>0</v>
      </c>
    </row>
    <row r="176" spans="2:85" ht="18.75" customHeight="1" x14ac:dyDescent="0.4">
      <c r="B176" s="29">
        <f t="shared" si="150"/>
        <v>50557</v>
      </c>
      <c r="D176" s="39">
        <f t="shared" si="151"/>
        <v>166</v>
      </c>
      <c r="E176" s="31">
        <f t="shared" si="152"/>
        <v>79238540</v>
      </c>
      <c r="F176" s="32"/>
      <c r="G176" s="33">
        <f t="shared" si="135"/>
        <v>307640</v>
      </c>
      <c r="H176" s="34">
        <f t="shared" si="120"/>
        <v>217910</v>
      </c>
      <c r="I176" s="35">
        <f t="shared" si="121"/>
        <v>525550</v>
      </c>
      <c r="J176" s="36">
        <f t="shared" si="153"/>
        <v>46172200</v>
      </c>
      <c r="L176" s="31">
        <f t="shared" si="154"/>
        <v>65000550</v>
      </c>
      <c r="M176" s="37"/>
      <c r="N176" s="33">
        <f t="shared" si="136"/>
        <v>333330</v>
      </c>
      <c r="O176" s="34">
        <f t="shared" si="122"/>
        <v>178750</v>
      </c>
      <c r="P176" s="38">
        <f t="shared" si="137"/>
        <v>512080</v>
      </c>
      <c r="Q176" s="36">
        <f t="shared" si="155"/>
        <v>42226250</v>
      </c>
      <c r="S176" s="29">
        <f t="shared" si="156"/>
        <v>50557</v>
      </c>
      <c r="U176" s="39">
        <f t="shared" si="157"/>
        <v>166</v>
      </c>
      <c r="V176" s="31">
        <f t="shared" si="158"/>
        <v>0</v>
      </c>
      <c r="W176" s="32"/>
      <c r="X176" s="33">
        <f t="shared" si="138"/>
        <v>0</v>
      </c>
      <c r="Y176" s="34">
        <f t="shared" si="123"/>
        <v>0</v>
      </c>
      <c r="Z176" s="35">
        <f t="shared" si="124"/>
        <v>0</v>
      </c>
      <c r="AA176" s="36">
        <f t="shared" si="159"/>
        <v>0</v>
      </c>
      <c r="AC176" s="31">
        <f t="shared" si="160"/>
        <v>0</v>
      </c>
      <c r="AD176" s="37"/>
      <c r="AE176" s="33">
        <f t="shared" si="139"/>
        <v>0</v>
      </c>
      <c r="AF176" s="34">
        <f t="shared" si="125"/>
        <v>0</v>
      </c>
      <c r="AG176" s="38">
        <f t="shared" si="140"/>
        <v>0</v>
      </c>
      <c r="AH176" s="36">
        <f t="shared" si="161"/>
        <v>0</v>
      </c>
      <c r="AJ176" s="29">
        <f t="shared" si="162"/>
        <v>50557</v>
      </c>
      <c r="AL176" s="39">
        <f t="shared" si="163"/>
        <v>166</v>
      </c>
      <c r="AM176" s="31">
        <f t="shared" si="164"/>
        <v>0</v>
      </c>
      <c r="AN176" s="32"/>
      <c r="AO176" s="33">
        <f t="shared" si="141"/>
        <v>0</v>
      </c>
      <c r="AP176" s="34">
        <f t="shared" si="126"/>
        <v>0</v>
      </c>
      <c r="AQ176" s="35">
        <f t="shared" si="127"/>
        <v>0</v>
      </c>
      <c r="AR176" s="36">
        <f t="shared" si="165"/>
        <v>0</v>
      </c>
      <c r="AT176" s="31">
        <f t="shared" si="166"/>
        <v>0</v>
      </c>
      <c r="AU176" s="37"/>
      <c r="AV176" s="33">
        <f t="shared" si="142"/>
        <v>0</v>
      </c>
      <c r="AW176" s="34">
        <f t="shared" si="128"/>
        <v>0</v>
      </c>
      <c r="AX176" s="38">
        <f t="shared" si="143"/>
        <v>0</v>
      </c>
      <c r="AY176" s="36">
        <f t="shared" si="167"/>
        <v>0</v>
      </c>
      <c r="BA176" s="29">
        <f t="shared" si="168"/>
        <v>50557</v>
      </c>
      <c r="BC176" s="39">
        <f t="shared" si="169"/>
        <v>166</v>
      </c>
      <c r="BD176" s="31">
        <f t="shared" si="170"/>
        <v>0</v>
      </c>
      <c r="BE176" s="32"/>
      <c r="BF176" s="33">
        <f t="shared" si="144"/>
        <v>0</v>
      </c>
      <c r="BG176" s="34">
        <f t="shared" si="129"/>
        <v>0</v>
      </c>
      <c r="BH176" s="35">
        <f t="shared" si="130"/>
        <v>0</v>
      </c>
      <c r="BI176" s="36">
        <f t="shared" si="171"/>
        <v>0</v>
      </c>
      <c r="BK176" s="31">
        <f t="shared" si="172"/>
        <v>0</v>
      </c>
      <c r="BL176" s="37"/>
      <c r="BM176" s="33">
        <f t="shared" si="145"/>
        <v>0</v>
      </c>
      <c r="BN176" s="34">
        <f t="shared" si="131"/>
        <v>0</v>
      </c>
      <c r="BO176" s="38">
        <f t="shared" si="146"/>
        <v>0</v>
      </c>
      <c r="BP176" s="36">
        <f t="shared" si="173"/>
        <v>0</v>
      </c>
      <c r="BR176" s="29">
        <f t="shared" si="174"/>
        <v>50557</v>
      </c>
      <c r="BT176" s="39">
        <f t="shared" si="175"/>
        <v>166</v>
      </c>
      <c r="BU176" s="31">
        <f t="shared" si="176"/>
        <v>0</v>
      </c>
      <c r="BV176" s="32"/>
      <c r="BW176" s="33">
        <f t="shared" si="147"/>
        <v>0</v>
      </c>
      <c r="BX176" s="34">
        <f t="shared" si="132"/>
        <v>0</v>
      </c>
      <c r="BY176" s="35">
        <f t="shared" si="133"/>
        <v>0</v>
      </c>
      <c r="BZ176" s="36">
        <f t="shared" si="177"/>
        <v>0</v>
      </c>
      <c r="CB176" s="31">
        <f t="shared" si="178"/>
        <v>0</v>
      </c>
      <c r="CC176" s="37"/>
      <c r="CD176" s="33">
        <f t="shared" si="148"/>
        <v>0</v>
      </c>
      <c r="CE176" s="34">
        <f t="shared" si="134"/>
        <v>0</v>
      </c>
      <c r="CF176" s="38">
        <f t="shared" si="149"/>
        <v>0</v>
      </c>
      <c r="CG176" s="36">
        <f t="shared" si="179"/>
        <v>0</v>
      </c>
    </row>
    <row r="177" spans="2:85" ht="18.75" customHeight="1" x14ac:dyDescent="0.4">
      <c r="B177" s="29">
        <f t="shared" si="150"/>
        <v>50587</v>
      </c>
      <c r="D177" s="39">
        <f t="shared" si="151"/>
        <v>167</v>
      </c>
      <c r="E177" s="31">
        <f t="shared" si="152"/>
        <v>78930900</v>
      </c>
      <c r="F177" s="32"/>
      <c r="G177" s="33">
        <f t="shared" si="135"/>
        <v>308490</v>
      </c>
      <c r="H177" s="34">
        <f t="shared" si="120"/>
        <v>217060</v>
      </c>
      <c r="I177" s="35">
        <f t="shared" si="121"/>
        <v>525550</v>
      </c>
      <c r="J177" s="36">
        <f t="shared" si="153"/>
        <v>46389260</v>
      </c>
      <c r="L177" s="31">
        <f t="shared" si="154"/>
        <v>64667220</v>
      </c>
      <c r="M177" s="37"/>
      <c r="N177" s="33">
        <f t="shared" si="136"/>
        <v>333330</v>
      </c>
      <c r="O177" s="34">
        <f t="shared" si="122"/>
        <v>177830</v>
      </c>
      <c r="P177" s="38">
        <f t="shared" si="137"/>
        <v>511160</v>
      </c>
      <c r="Q177" s="36">
        <f t="shared" si="155"/>
        <v>42404080</v>
      </c>
      <c r="S177" s="29">
        <f t="shared" si="156"/>
        <v>50587</v>
      </c>
      <c r="U177" s="39">
        <f t="shared" si="157"/>
        <v>167</v>
      </c>
      <c r="V177" s="31">
        <f t="shared" si="158"/>
        <v>0</v>
      </c>
      <c r="W177" s="32"/>
      <c r="X177" s="33">
        <f t="shared" si="138"/>
        <v>0</v>
      </c>
      <c r="Y177" s="34">
        <f t="shared" si="123"/>
        <v>0</v>
      </c>
      <c r="Z177" s="35">
        <f t="shared" si="124"/>
        <v>0</v>
      </c>
      <c r="AA177" s="36">
        <f t="shared" si="159"/>
        <v>0</v>
      </c>
      <c r="AC177" s="31">
        <f t="shared" si="160"/>
        <v>0</v>
      </c>
      <c r="AD177" s="37"/>
      <c r="AE177" s="33">
        <f t="shared" si="139"/>
        <v>0</v>
      </c>
      <c r="AF177" s="34">
        <f t="shared" si="125"/>
        <v>0</v>
      </c>
      <c r="AG177" s="38">
        <f t="shared" si="140"/>
        <v>0</v>
      </c>
      <c r="AH177" s="36">
        <f t="shared" si="161"/>
        <v>0</v>
      </c>
      <c r="AJ177" s="29">
        <f t="shared" si="162"/>
        <v>50587</v>
      </c>
      <c r="AL177" s="39">
        <f t="shared" si="163"/>
        <v>167</v>
      </c>
      <c r="AM177" s="31">
        <f t="shared" si="164"/>
        <v>0</v>
      </c>
      <c r="AN177" s="32"/>
      <c r="AO177" s="33">
        <f t="shared" si="141"/>
        <v>0</v>
      </c>
      <c r="AP177" s="34">
        <f t="shared" si="126"/>
        <v>0</v>
      </c>
      <c r="AQ177" s="35">
        <f t="shared" si="127"/>
        <v>0</v>
      </c>
      <c r="AR177" s="36">
        <f t="shared" si="165"/>
        <v>0</v>
      </c>
      <c r="AT177" s="31">
        <f t="shared" si="166"/>
        <v>0</v>
      </c>
      <c r="AU177" s="37"/>
      <c r="AV177" s="33">
        <f t="shared" si="142"/>
        <v>0</v>
      </c>
      <c r="AW177" s="34">
        <f t="shared" si="128"/>
        <v>0</v>
      </c>
      <c r="AX177" s="38">
        <f t="shared" si="143"/>
        <v>0</v>
      </c>
      <c r="AY177" s="36">
        <f t="shared" si="167"/>
        <v>0</v>
      </c>
      <c r="BA177" s="29">
        <f t="shared" si="168"/>
        <v>50587</v>
      </c>
      <c r="BC177" s="39">
        <f t="shared" si="169"/>
        <v>167</v>
      </c>
      <c r="BD177" s="31">
        <f t="shared" si="170"/>
        <v>0</v>
      </c>
      <c r="BE177" s="32"/>
      <c r="BF177" s="33">
        <f t="shared" si="144"/>
        <v>0</v>
      </c>
      <c r="BG177" s="34">
        <f t="shared" si="129"/>
        <v>0</v>
      </c>
      <c r="BH177" s="35">
        <f t="shared" si="130"/>
        <v>0</v>
      </c>
      <c r="BI177" s="36">
        <f t="shared" si="171"/>
        <v>0</v>
      </c>
      <c r="BK177" s="31">
        <f t="shared" si="172"/>
        <v>0</v>
      </c>
      <c r="BL177" s="37"/>
      <c r="BM177" s="33">
        <f t="shared" si="145"/>
        <v>0</v>
      </c>
      <c r="BN177" s="34">
        <f t="shared" si="131"/>
        <v>0</v>
      </c>
      <c r="BO177" s="38">
        <f t="shared" si="146"/>
        <v>0</v>
      </c>
      <c r="BP177" s="36">
        <f t="shared" si="173"/>
        <v>0</v>
      </c>
      <c r="BR177" s="29">
        <f t="shared" si="174"/>
        <v>50587</v>
      </c>
      <c r="BT177" s="39">
        <f t="shared" si="175"/>
        <v>167</v>
      </c>
      <c r="BU177" s="31">
        <f t="shared" si="176"/>
        <v>0</v>
      </c>
      <c r="BV177" s="32"/>
      <c r="BW177" s="33">
        <f t="shared" si="147"/>
        <v>0</v>
      </c>
      <c r="BX177" s="34">
        <f t="shared" si="132"/>
        <v>0</v>
      </c>
      <c r="BY177" s="35">
        <f t="shared" si="133"/>
        <v>0</v>
      </c>
      <c r="BZ177" s="36">
        <f t="shared" si="177"/>
        <v>0</v>
      </c>
      <c r="CB177" s="31">
        <f t="shared" si="178"/>
        <v>0</v>
      </c>
      <c r="CC177" s="37"/>
      <c r="CD177" s="33">
        <f t="shared" si="148"/>
        <v>0</v>
      </c>
      <c r="CE177" s="34">
        <f t="shared" si="134"/>
        <v>0</v>
      </c>
      <c r="CF177" s="38">
        <f t="shared" si="149"/>
        <v>0</v>
      </c>
      <c r="CG177" s="36">
        <f t="shared" si="179"/>
        <v>0</v>
      </c>
    </row>
    <row r="178" spans="2:85" ht="18.75" customHeight="1" x14ac:dyDescent="0.4">
      <c r="B178" s="29">
        <f t="shared" si="150"/>
        <v>50618</v>
      </c>
      <c r="D178" s="39">
        <f t="shared" si="151"/>
        <v>168</v>
      </c>
      <c r="E178" s="31">
        <f t="shared" si="152"/>
        <v>78622410</v>
      </c>
      <c r="F178" s="32"/>
      <c r="G178" s="33">
        <f t="shared" si="135"/>
        <v>309340</v>
      </c>
      <c r="H178" s="34">
        <f t="shared" si="120"/>
        <v>216210</v>
      </c>
      <c r="I178" s="35">
        <f t="shared" si="121"/>
        <v>525550</v>
      </c>
      <c r="J178" s="36">
        <f t="shared" si="153"/>
        <v>46605470</v>
      </c>
      <c r="L178" s="31">
        <f t="shared" si="154"/>
        <v>64333890</v>
      </c>
      <c r="M178" s="37"/>
      <c r="N178" s="33">
        <f t="shared" si="136"/>
        <v>333330</v>
      </c>
      <c r="O178" s="34">
        <f t="shared" si="122"/>
        <v>176920</v>
      </c>
      <c r="P178" s="38">
        <f t="shared" si="137"/>
        <v>510250</v>
      </c>
      <c r="Q178" s="36">
        <f t="shared" si="155"/>
        <v>42581000</v>
      </c>
      <c r="S178" s="29">
        <f t="shared" si="156"/>
        <v>50618</v>
      </c>
      <c r="U178" s="39">
        <f t="shared" si="157"/>
        <v>168</v>
      </c>
      <c r="V178" s="31">
        <f t="shared" si="158"/>
        <v>0</v>
      </c>
      <c r="W178" s="32"/>
      <c r="X178" s="33">
        <f t="shared" si="138"/>
        <v>0</v>
      </c>
      <c r="Y178" s="34">
        <f t="shared" si="123"/>
        <v>0</v>
      </c>
      <c r="Z178" s="35">
        <f t="shared" si="124"/>
        <v>0</v>
      </c>
      <c r="AA178" s="36">
        <f t="shared" si="159"/>
        <v>0</v>
      </c>
      <c r="AC178" s="31">
        <f t="shared" si="160"/>
        <v>0</v>
      </c>
      <c r="AD178" s="37"/>
      <c r="AE178" s="33">
        <f t="shared" si="139"/>
        <v>0</v>
      </c>
      <c r="AF178" s="34">
        <f t="shared" si="125"/>
        <v>0</v>
      </c>
      <c r="AG178" s="38">
        <f t="shared" si="140"/>
        <v>0</v>
      </c>
      <c r="AH178" s="36">
        <f t="shared" si="161"/>
        <v>0</v>
      </c>
      <c r="AJ178" s="29">
        <f t="shared" si="162"/>
        <v>50618</v>
      </c>
      <c r="AL178" s="39">
        <f t="shared" si="163"/>
        <v>168</v>
      </c>
      <c r="AM178" s="31">
        <f t="shared" si="164"/>
        <v>0</v>
      </c>
      <c r="AN178" s="32"/>
      <c r="AO178" s="33">
        <f t="shared" si="141"/>
        <v>0</v>
      </c>
      <c r="AP178" s="34">
        <f t="shared" si="126"/>
        <v>0</v>
      </c>
      <c r="AQ178" s="35">
        <f t="shared" si="127"/>
        <v>0</v>
      </c>
      <c r="AR178" s="36">
        <f t="shared" si="165"/>
        <v>0</v>
      </c>
      <c r="AT178" s="31">
        <f t="shared" si="166"/>
        <v>0</v>
      </c>
      <c r="AU178" s="37"/>
      <c r="AV178" s="33">
        <f t="shared" si="142"/>
        <v>0</v>
      </c>
      <c r="AW178" s="34">
        <f t="shared" si="128"/>
        <v>0</v>
      </c>
      <c r="AX178" s="38">
        <f t="shared" si="143"/>
        <v>0</v>
      </c>
      <c r="AY178" s="36">
        <f t="shared" si="167"/>
        <v>0</v>
      </c>
      <c r="BA178" s="29">
        <f t="shared" si="168"/>
        <v>50618</v>
      </c>
      <c r="BC178" s="39">
        <f t="shared" si="169"/>
        <v>168</v>
      </c>
      <c r="BD178" s="31">
        <f t="shared" si="170"/>
        <v>0</v>
      </c>
      <c r="BE178" s="32"/>
      <c r="BF178" s="33">
        <f t="shared" si="144"/>
        <v>0</v>
      </c>
      <c r="BG178" s="34">
        <f t="shared" si="129"/>
        <v>0</v>
      </c>
      <c r="BH178" s="35">
        <f t="shared" si="130"/>
        <v>0</v>
      </c>
      <c r="BI178" s="36">
        <f t="shared" si="171"/>
        <v>0</v>
      </c>
      <c r="BK178" s="31">
        <f t="shared" si="172"/>
        <v>0</v>
      </c>
      <c r="BL178" s="37"/>
      <c r="BM178" s="33">
        <f t="shared" si="145"/>
        <v>0</v>
      </c>
      <c r="BN178" s="34">
        <f t="shared" si="131"/>
        <v>0</v>
      </c>
      <c r="BO178" s="38">
        <f t="shared" si="146"/>
        <v>0</v>
      </c>
      <c r="BP178" s="36">
        <f t="shared" si="173"/>
        <v>0</v>
      </c>
      <c r="BR178" s="29">
        <f t="shared" si="174"/>
        <v>50618</v>
      </c>
      <c r="BT178" s="39">
        <f t="shared" si="175"/>
        <v>168</v>
      </c>
      <c r="BU178" s="31">
        <f t="shared" si="176"/>
        <v>0</v>
      </c>
      <c r="BV178" s="32"/>
      <c r="BW178" s="33">
        <f t="shared" si="147"/>
        <v>0</v>
      </c>
      <c r="BX178" s="34">
        <f t="shared" si="132"/>
        <v>0</v>
      </c>
      <c r="BY178" s="35">
        <f t="shared" si="133"/>
        <v>0</v>
      </c>
      <c r="BZ178" s="36">
        <f t="shared" si="177"/>
        <v>0</v>
      </c>
      <c r="CB178" s="31">
        <f t="shared" si="178"/>
        <v>0</v>
      </c>
      <c r="CC178" s="37"/>
      <c r="CD178" s="33">
        <f t="shared" si="148"/>
        <v>0</v>
      </c>
      <c r="CE178" s="34">
        <f t="shared" si="134"/>
        <v>0</v>
      </c>
      <c r="CF178" s="38">
        <f t="shared" si="149"/>
        <v>0</v>
      </c>
      <c r="CG178" s="36">
        <f t="shared" si="179"/>
        <v>0</v>
      </c>
    </row>
    <row r="179" spans="2:85" ht="18.75" customHeight="1" x14ac:dyDescent="0.4">
      <c r="B179" s="29">
        <f t="shared" si="150"/>
        <v>50649</v>
      </c>
      <c r="D179" s="39">
        <f t="shared" si="151"/>
        <v>169</v>
      </c>
      <c r="E179" s="31">
        <f t="shared" si="152"/>
        <v>78313070</v>
      </c>
      <c r="F179" s="32"/>
      <c r="G179" s="33">
        <f t="shared" si="135"/>
        <v>310190</v>
      </c>
      <c r="H179" s="34">
        <f t="shared" si="120"/>
        <v>215360</v>
      </c>
      <c r="I179" s="35">
        <f t="shared" si="121"/>
        <v>525550</v>
      </c>
      <c r="J179" s="36">
        <f t="shared" si="153"/>
        <v>46820830</v>
      </c>
      <c r="L179" s="31">
        <f t="shared" si="154"/>
        <v>64000560</v>
      </c>
      <c r="M179" s="37"/>
      <c r="N179" s="33">
        <f t="shared" si="136"/>
        <v>333330</v>
      </c>
      <c r="O179" s="34">
        <f t="shared" si="122"/>
        <v>176000</v>
      </c>
      <c r="P179" s="38">
        <f t="shared" si="137"/>
        <v>509330</v>
      </c>
      <c r="Q179" s="36">
        <f t="shared" si="155"/>
        <v>42757000</v>
      </c>
      <c r="S179" s="29">
        <f t="shared" si="156"/>
        <v>50649</v>
      </c>
      <c r="U179" s="39">
        <f t="shared" si="157"/>
        <v>169</v>
      </c>
      <c r="V179" s="31">
        <f t="shared" si="158"/>
        <v>0</v>
      </c>
      <c r="W179" s="32"/>
      <c r="X179" s="33">
        <f t="shared" si="138"/>
        <v>0</v>
      </c>
      <c r="Y179" s="34">
        <f t="shared" si="123"/>
        <v>0</v>
      </c>
      <c r="Z179" s="35">
        <f t="shared" si="124"/>
        <v>0</v>
      </c>
      <c r="AA179" s="36">
        <f t="shared" si="159"/>
        <v>0</v>
      </c>
      <c r="AC179" s="31">
        <f t="shared" si="160"/>
        <v>0</v>
      </c>
      <c r="AD179" s="37"/>
      <c r="AE179" s="33">
        <f t="shared" si="139"/>
        <v>0</v>
      </c>
      <c r="AF179" s="34">
        <f t="shared" si="125"/>
        <v>0</v>
      </c>
      <c r="AG179" s="38">
        <f t="shared" si="140"/>
        <v>0</v>
      </c>
      <c r="AH179" s="36">
        <f t="shared" si="161"/>
        <v>0</v>
      </c>
      <c r="AJ179" s="29">
        <f t="shared" si="162"/>
        <v>50649</v>
      </c>
      <c r="AL179" s="39">
        <f t="shared" si="163"/>
        <v>169</v>
      </c>
      <c r="AM179" s="31">
        <f t="shared" si="164"/>
        <v>0</v>
      </c>
      <c r="AN179" s="32"/>
      <c r="AO179" s="33">
        <f t="shared" si="141"/>
        <v>0</v>
      </c>
      <c r="AP179" s="34">
        <f t="shared" si="126"/>
        <v>0</v>
      </c>
      <c r="AQ179" s="35">
        <f t="shared" si="127"/>
        <v>0</v>
      </c>
      <c r="AR179" s="36">
        <f t="shared" si="165"/>
        <v>0</v>
      </c>
      <c r="AT179" s="31">
        <f t="shared" si="166"/>
        <v>0</v>
      </c>
      <c r="AU179" s="37"/>
      <c r="AV179" s="33">
        <f t="shared" si="142"/>
        <v>0</v>
      </c>
      <c r="AW179" s="34">
        <f t="shared" si="128"/>
        <v>0</v>
      </c>
      <c r="AX179" s="38">
        <f t="shared" si="143"/>
        <v>0</v>
      </c>
      <c r="AY179" s="36">
        <f t="shared" si="167"/>
        <v>0</v>
      </c>
      <c r="BA179" s="29">
        <f t="shared" si="168"/>
        <v>50649</v>
      </c>
      <c r="BC179" s="39">
        <f t="shared" si="169"/>
        <v>169</v>
      </c>
      <c r="BD179" s="31">
        <f t="shared" si="170"/>
        <v>0</v>
      </c>
      <c r="BE179" s="32"/>
      <c r="BF179" s="33">
        <f t="shared" si="144"/>
        <v>0</v>
      </c>
      <c r="BG179" s="34">
        <f t="shared" si="129"/>
        <v>0</v>
      </c>
      <c r="BH179" s="35">
        <f t="shared" si="130"/>
        <v>0</v>
      </c>
      <c r="BI179" s="36">
        <f t="shared" si="171"/>
        <v>0</v>
      </c>
      <c r="BK179" s="31">
        <f t="shared" si="172"/>
        <v>0</v>
      </c>
      <c r="BL179" s="37"/>
      <c r="BM179" s="33">
        <f t="shared" si="145"/>
        <v>0</v>
      </c>
      <c r="BN179" s="34">
        <f t="shared" si="131"/>
        <v>0</v>
      </c>
      <c r="BO179" s="38">
        <f t="shared" si="146"/>
        <v>0</v>
      </c>
      <c r="BP179" s="36">
        <f t="shared" si="173"/>
        <v>0</v>
      </c>
      <c r="BR179" s="29">
        <f t="shared" si="174"/>
        <v>50649</v>
      </c>
      <c r="BT179" s="39">
        <f t="shared" si="175"/>
        <v>169</v>
      </c>
      <c r="BU179" s="31">
        <f t="shared" si="176"/>
        <v>0</v>
      </c>
      <c r="BV179" s="32"/>
      <c r="BW179" s="33">
        <f t="shared" si="147"/>
        <v>0</v>
      </c>
      <c r="BX179" s="34">
        <f t="shared" si="132"/>
        <v>0</v>
      </c>
      <c r="BY179" s="35">
        <f t="shared" si="133"/>
        <v>0</v>
      </c>
      <c r="BZ179" s="36">
        <f t="shared" si="177"/>
        <v>0</v>
      </c>
      <c r="CB179" s="31">
        <f t="shared" si="178"/>
        <v>0</v>
      </c>
      <c r="CC179" s="37"/>
      <c r="CD179" s="33">
        <f t="shared" si="148"/>
        <v>0</v>
      </c>
      <c r="CE179" s="34">
        <f t="shared" si="134"/>
        <v>0</v>
      </c>
      <c r="CF179" s="38">
        <f t="shared" si="149"/>
        <v>0</v>
      </c>
      <c r="CG179" s="36">
        <f t="shared" si="179"/>
        <v>0</v>
      </c>
    </row>
    <row r="180" spans="2:85" ht="18.75" customHeight="1" x14ac:dyDescent="0.4">
      <c r="B180" s="29">
        <f t="shared" si="150"/>
        <v>50679</v>
      </c>
      <c r="D180" s="39">
        <f t="shared" si="151"/>
        <v>170</v>
      </c>
      <c r="E180" s="31">
        <f t="shared" si="152"/>
        <v>78002880</v>
      </c>
      <c r="F180" s="32"/>
      <c r="G180" s="33">
        <f t="shared" si="135"/>
        <v>311040</v>
      </c>
      <c r="H180" s="34">
        <f t="shared" si="120"/>
        <v>214510</v>
      </c>
      <c r="I180" s="35">
        <f t="shared" si="121"/>
        <v>525550</v>
      </c>
      <c r="J180" s="36">
        <f t="shared" si="153"/>
        <v>47035340</v>
      </c>
      <c r="L180" s="31">
        <f t="shared" si="154"/>
        <v>63667230</v>
      </c>
      <c r="M180" s="37"/>
      <c r="N180" s="33">
        <f t="shared" si="136"/>
        <v>333330</v>
      </c>
      <c r="O180" s="34">
        <f t="shared" si="122"/>
        <v>175080</v>
      </c>
      <c r="P180" s="38">
        <f t="shared" si="137"/>
        <v>508410</v>
      </c>
      <c r="Q180" s="36">
        <f t="shared" si="155"/>
        <v>42932080</v>
      </c>
      <c r="S180" s="29">
        <f t="shared" si="156"/>
        <v>50679</v>
      </c>
      <c r="U180" s="39">
        <f t="shared" si="157"/>
        <v>170</v>
      </c>
      <c r="V180" s="31">
        <f t="shared" si="158"/>
        <v>0</v>
      </c>
      <c r="W180" s="32"/>
      <c r="X180" s="33">
        <f t="shared" si="138"/>
        <v>0</v>
      </c>
      <c r="Y180" s="34">
        <f t="shared" si="123"/>
        <v>0</v>
      </c>
      <c r="Z180" s="35">
        <f t="shared" si="124"/>
        <v>0</v>
      </c>
      <c r="AA180" s="36">
        <f t="shared" si="159"/>
        <v>0</v>
      </c>
      <c r="AC180" s="31">
        <f t="shared" si="160"/>
        <v>0</v>
      </c>
      <c r="AD180" s="37"/>
      <c r="AE180" s="33">
        <f t="shared" si="139"/>
        <v>0</v>
      </c>
      <c r="AF180" s="34">
        <f t="shared" si="125"/>
        <v>0</v>
      </c>
      <c r="AG180" s="38">
        <f t="shared" si="140"/>
        <v>0</v>
      </c>
      <c r="AH180" s="36">
        <f t="shared" si="161"/>
        <v>0</v>
      </c>
      <c r="AJ180" s="29">
        <f t="shared" si="162"/>
        <v>50679</v>
      </c>
      <c r="AL180" s="39">
        <f t="shared" si="163"/>
        <v>170</v>
      </c>
      <c r="AM180" s="31">
        <f t="shared" si="164"/>
        <v>0</v>
      </c>
      <c r="AN180" s="32"/>
      <c r="AO180" s="33">
        <f t="shared" si="141"/>
        <v>0</v>
      </c>
      <c r="AP180" s="34">
        <f t="shared" si="126"/>
        <v>0</v>
      </c>
      <c r="AQ180" s="35">
        <f t="shared" si="127"/>
        <v>0</v>
      </c>
      <c r="AR180" s="36">
        <f t="shared" si="165"/>
        <v>0</v>
      </c>
      <c r="AT180" s="31">
        <f t="shared" si="166"/>
        <v>0</v>
      </c>
      <c r="AU180" s="37"/>
      <c r="AV180" s="33">
        <f t="shared" si="142"/>
        <v>0</v>
      </c>
      <c r="AW180" s="34">
        <f t="shared" si="128"/>
        <v>0</v>
      </c>
      <c r="AX180" s="38">
        <f t="shared" si="143"/>
        <v>0</v>
      </c>
      <c r="AY180" s="36">
        <f t="shared" si="167"/>
        <v>0</v>
      </c>
      <c r="BA180" s="29">
        <f t="shared" si="168"/>
        <v>50679</v>
      </c>
      <c r="BC180" s="39">
        <f t="shared" si="169"/>
        <v>170</v>
      </c>
      <c r="BD180" s="31">
        <f t="shared" si="170"/>
        <v>0</v>
      </c>
      <c r="BE180" s="32"/>
      <c r="BF180" s="33">
        <f t="shared" si="144"/>
        <v>0</v>
      </c>
      <c r="BG180" s="34">
        <f t="shared" si="129"/>
        <v>0</v>
      </c>
      <c r="BH180" s="35">
        <f t="shared" si="130"/>
        <v>0</v>
      </c>
      <c r="BI180" s="36">
        <f t="shared" si="171"/>
        <v>0</v>
      </c>
      <c r="BK180" s="31">
        <f t="shared" si="172"/>
        <v>0</v>
      </c>
      <c r="BL180" s="37"/>
      <c r="BM180" s="33">
        <f t="shared" si="145"/>
        <v>0</v>
      </c>
      <c r="BN180" s="34">
        <f t="shared" si="131"/>
        <v>0</v>
      </c>
      <c r="BO180" s="38">
        <f t="shared" si="146"/>
        <v>0</v>
      </c>
      <c r="BP180" s="36">
        <f t="shared" si="173"/>
        <v>0</v>
      </c>
      <c r="BR180" s="29">
        <f t="shared" si="174"/>
        <v>50679</v>
      </c>
      <c r="BT180" s="39">
        <f t="shared" si="175"/>
        <v>170</v>
      </c>
      <c r="BU180" s="31">
        <f t="shared" si="176"/>
        <v>0</v>
      </c>
      <c r="BV180" s="32"/>
      <c r="BW180" s="33">
        <f t="shared" si="147"/>
        <v>0</v>
      </c>
      <c r="BX180" s="34">
        <f t="shared" si="132"/>
        <v>0</v>
      </c>
      <c r="BY180" s="35">
        <f t="shared" si="133"/>
        <v>0</v>
      </c>
      <c r="BZ180" s="36">
        <f t="shared" si="177"/>
        <v>0</v>
      </c>
      <c r="CB180" s="31">
        <f t="shared" si="178"/>
        <v>0</v>
      </c>
      <c r="CC180" s="37"/>
      <c r="CD180" s="33">
        <f t="shared" si="148"/>
        <v>0</v>
      </c>
      <c r="CE180" s="34">
        <f t="shared" si="134"/>
        <v>0</v>
      </c>
      <c r="CF180" s="38">
        <f t="shared" si="149"/>
        <v>0</v>
      </c>
      <c r="CG180" s="36">
        <f t="shared" si="179"/>
        <v>0</v>
      </c>
    </row>
    <row r="181" spans="2:85" ht="18.75" customHeight="1" x14ac:dyDescent="0.4">
      <c r="B181" s="29">
        <f t="shared" si="150"/>
        <v>50710</v>
      </c>
      <c r="D181" s="39">
        <f t="shared" si="151"/>
        <v>171</v>
      </c>
      <c r="E181" s="31">
        <f t="shared" si="152"/>
        <v>77691840</v>
      </c>
      <c r="F181" s="32"/>
      <c r="G181" s="33">
        <f t="shared" si="135"/>
        <v>311900</v>
      </c>
      <c r="H181" s="34">
        <f t="shared" si="120"/>
        <v>213650</v>
      </c>
      <c r="I181" s="35">
        <f t="shared" si="121"/>
        <v>525550</v>
      </c>
      <c r="J181" s="36">
        <f t="shared" si="153"/>
        <v>47248990</v>
      </c>
      <c r="L181" s="31">
        <f t="shared" si="154"/>
        <v>63333900</v>
      </c>
      <c r="M181" s="37"/>
      <c r="N181" s="33">
        <f t="shared" si="136"/>
        <v>333330</v>
      </c>
      <c r="O181" s="34">
        <f t="shared" si="122"/>
        <v>174170</v>
      </c>
      <c r="P181" s="38">
        <f t="shared" si="137"/>
        <v>507500</v>
      </c>
      <c r="Q181" s="36">
        <f t="shared" si="155"/>
        <v>43106250</v>
      </c>
      <c r="S181" s="29">
        <f t="shared" si="156"/>
        <v>50710</v>
      </c>
      <c r="U181" s="39">
        <f t="shared" si="157"/>
        <v>171</v>
      </c>
      <c r="V181" s="31">
        <f t="shared" si="158"/>
        <v>0</v>
      </c>
      <c r="W181" s="32"/>
      <c r="X181" s="33">
        <f t="shared" si="138"/>
        <v>0</v>
      </c>
      <c r="Y181" s="34">
        <f t="shared" si="123"/>
        <v>0</v>
      </c>
      <c r="Z181" s="35">
        <f t="shared" si="124"/>
        <v>0</v>
      </c>
      <c r="AA181" s="36">
        <f t="shared" si="159"/>
        <v>0</v>
      </c>
      <c r="AC181" s="31">
        <f t="shared" si="160"/>
        <v>0</v>
      </c>
      <c r="AD181" s="37"/>
      <c r="AE181" s="33">
        <f t="shared" si="139"/>
        <v>0</v>
      </c>
      <c r="AF181" s="34">
        <f t="shared" si="125"/>
        <v>0</v>
      </c>
      <c r="AG181" s="38">
        <f t="shared" si="140"/>
        <v>0</v>
      </c>
      <c r="AH181" s="36">
        <f t="shared" si="161"/>
        <v>0</v>
      </c>
      <c r="AJ181" s="29">
        <f t="shared" si="162"/>
        <v>50710</v>
      </c>
      <c r="AL181" s="39">
        <f t="shared" si="163"/>
        <v>171</v>
      </c>
      <c r="AM181" s="31">
        <f t="shared" si="164"/>
        <v>0</v>
      </c>
      <c r="AN181" s="32"/>
      <c r="AO181" s="33">
        <f t="shared" si="141"/>
        <v>0</v>
      </c>
      <c r="AP181" s="34">
        <f t="shared" si="126"/>
        <v>0</v>
      </c>
      <c r="AQ181" s="35">
        <f t="shared" si="127"/>
        <v>0</v>
      </c>
      <c r="AR181" s="36">
        <f t="shared" si="165"/>
        <v>0</v>
      </c>
      <c r="AT181" s="31">
        <f t="shared" si="166"/>
        <v>0</v>
      </c>
      <c r="AU181" s="37"/>
      <c r="AV181" s="33">
        <f t="shared" si="142"/>
        <v>0</v>
      </c>
      <c r="AW181" s="34">
        <f t="shared" si="128"/>
        <v>0</v>
      </c>
      <c r="AX181" s="38">
        <f t="shared" si="143"/>
        <v>0</v>
      </c>
      <c r="AY181" s="36">
        <f t="shared" si="167"/>
        <v>0</v>
      </c>
      <c r="BA181" s="29">
        <f t="shared" si="168"/>
        <v>50710</v>
      </c>
      <c r="BC181" s="39">
        <f t="shared" si="169"/>
        <v>171</v>
      </c>
      <c r="BD181" s="31">
        <f t="shared" si="170"/>
        <v>0</v>
      </c>
      <c r="BE181" s="32"/>
      <c r="BF181" s="33">
        <f t="shared" si="144"/>
        <v>0</v>
      </c>
      <c r="BG181" s="34">
        <f t="shared" si="129"/>
        <v>0</v>
      </c>
      <c r="BH181" s="35">
        <f t="shared" si="130"/>
        <v>0</v>
      </c>
      <c r="BI181" s="36">
        <f t="shared" si="171"/>
        <v>0</v>
      </c>
      <c r="BK181" s="31">
        <f t="shared" si="172"/>
        <v>0</v>
      </c>
      <c r="BL181" s="37"/>
      <c r="BM181" s="33">
        <f t="shared" si="145"/>
        <v>0</v>
      </c>
      <c r="BN181" s="34">
        <f t="shared" si="131"/>
        <v>0</v>
      </c>
      <c r="BO181" s="38">
        <f t="shared" si="146"/>
        <v>0</v>
      </c>
      <c r="BP181" s="36">
        <f t="shared" si="173"/>
        <v>0</v>
      </c>
      <c r="BR181" s="29">
        <f t="shared" si="174"/>
        <v>50710</v>
      </c>
      <c r="BT181" s="39">
        <f t="shared" si="175"/>
        <v>171</v>
      </c>
      <c r="BU181" s="31">
        <f t="shared" si="176"/>
        <v>0</v>
      </c>
      <c r="BV181" s="32"/>
      <c r="BW181" s="33">
        <f t="shared" si="147"/>
        <v>0</v>
      </c>
      <c r="BX181" s="34">
        <f t="shared" si="132"/>
        <v>0</v>
      </c>
      <c r="BY181" s="35">
        <f t="shared" si="133"/>
        <v>0</v>
      </c>
      <c r="BZ181" s="36">
        <f t="shared" si="177"/>
        <v>0</v>
      </c>
      <c r="CB181" s="31">
        <f t="shared" si="178"/>
        <v>0</v>
      </c>
      <c r="CC181" s="37"/>
      <c r="CD181" s="33">
        <f t="shared" si="148"/>
        <v>0</v>
      </c>
      <c r="CE181" s="34">
        <f t="shared" si="134"/>
        <v>0</v>
      </c>
      <c r="CF181" s="38">
        <f t="shared" si="149"/>
        <v>0</v>
      </c>
      <c r="CG181" s="36">
        <f t="shared" si="179"/>
        <v>0</v>
      </c>
    </row>
    <row r="182" spans="2:85" ht="18.75" customHeight="1" x14ac:dyDescent="0.4">
      <c r="B182" s="29">
        <f t="shared" si="150"/>
        <v>50740</v>
      </c>
      <c r="D182" s="39">
        <f t="shared" si="151"/>
        <v>172</v>
      </c>
      <c r="E182" s="31">
        <f t="shared" si="152"/>
        <v>77379940</v>
      </c>
      <c r="F182" s="32"/>
      <c r="G182" s="33">
        <f t="shared" si="135"/>
        <v>312760</v>
      </c>
      <c r="H182" s="34">
        <f t="shared" si="120"/>
        <v>212790</v>
      </c>
      <c r="I182" s="35">
        <f t="shared" si="121"/>
        <v>525550</v>
      </c>
      <c r="J182" s="36">
        <f t="shared" si="153"/>
        <v>47461780</v>
      </c>
      <c r="L182" s="31">
        <f t="shared" si="154"/>
        <v>63000570</v>
      </c>
      <c r="M182" s="37"/>
      <c r="N182" s="33">
        <f t="shared" si="136"/>
        <v>333330</v>
      </c>
      <c r="O182" s="34">
        <f t="shared" si="122"/>
        <v>173250</v>
      </c>
      <c r="P182" s="38">
        <f t="shared" si="137"/>
        <v>506580</v>
      </c>
      <c r="Q182" s="36">
        <f t="shared" si="155"/>
        <v>43279500</v>
      </c>
      <c r="S182" s="29">
        <f t="shared" si="156"/>
        <v>50740</v>
      </c>
      <c r="U182" s="39">
        <f t="shared" si="157"/>
        <v>172</v>
      </c>
      <c r="V182" s="31">
        <f t="shared" si="158"/>
        <v>0</v>
      </c>
      <c r="W182" s="32"/>
      <c r="X182" s="33">
        <f t="shared" si="138"/>
        <v>0</v>
      </c>
      <c r="Y182" s="34">
        <f t="shared" si="123"/>
        <v>0</v>
      </c>
      <c r="Z182" s="35">
        <f t="shared" si="124"/>
        <v>0</v>
      </c>
      <c r="AA182" s="36">
        <f t="shared" si="159"/>
        <v>0</v>
      </c>
      <c r="AC182" s="31">
        <f t="shared" si="160"/>
        <v>0</v>
      </c>
      <c r="AD182" s="37"/>
      <c r="AE182" s="33">
        <f t="shared" si="139"/>
        <v>0</v>
      </c>
      <c r="AF182" s="34">
        <f t="shared" si="125"/>
        <v>0</v>
      </c>
      <c r="AG182" s="38">
        <f t="shared" si="140"/>
        <v>0</v>
      </c>
      <c r="AH182" s="36">
        <f t="shared" si="161"/>
        <v>0</v>
      </c>
      <c r="AJ182" s="29">
        <f t="shared" si="162"/>
        <v>50740</v>
      </c>
      <c r="AL182" s="39">
        <f t="shared" si="163"/>
        <v>172</v>
      </c>
      <c r="AM182" s="31">
        <f t="shared" si="164"/>
        <v>0</v>
      </c>
      <c r="AN182" s="32"/>
      <c r="AO182" s="33">
        <f t="shared" si="141"/>
        <v>0</v>
      </c>
      <c r="AP182" s="34">
        <f t="shared" si="126"/>
        <v>0</v>
      </c>
      <c r="AQ182" s="35">
        <f t="shared" si="127"/>
        <v>0</v>
      </c>
      <c r="AR182" s="36">
        <f t="shared" si="165"/>
        <v>0</v>
      </c>
      <c r="AT182" s="31">
        <f t="shared" si="166"/>
        <v>0</v>
      </c>
      <c r="AU182" s="37"/>
      <c r="AV182" s="33">
        <f t="shared" si="142"/>
        <v>0</v>
      </c>
      <c r="AW182" s="34">
        <f t="shared" si="128"/>
        <v>0</v>
      </c>
      <c r="AX182" s="38">
        <f t="shared" si="143"/>
        <v>0</v>
      </c>
      <c r="AY182" s="36">
        <f t="shared" si="167"/>
        <v>0</v>
      </c>
      <c r="BA182" s="29">
        <f t="shared" si="168"/>
        <v>50740</v>
      </c>
      <c r="BC182" s="39">
        <f t="shared" si="169"/>
        <v>172</v>
      </c>
      <c r="BD182" s="31">
        <f t="shared" si="170"/>
        <v>0</v>
      </c>
      <c r="BE182" s="32"/>
      <c r="BF182" s="33">
        <f t="shared" si="144"/>
        <v>0</v>
      </c>
      <c r="BG182" s="34">
        <f t="shared" si="129"/>
        <v>0</v>
      </c>
      <c r="BH182" s="35">
        <f t="shared" si="130"/>
        <v>0</v>
      </c>
      <c r="BI182" s="36">
        <f t="shared" si="171"/>
        <v>0</v>
      </c>
      <c r="BK182" s="31">
        <f t="shared" si="172"/>
        <v>0</v>
      </c>
      <c r="BL182" s="37"/>
      <c r="BM182" s="33">
        <f t="shared" si="145"/>
        <v>0</v>
      </c>
      <c r="BN182" s="34">
        <f t="shared" si="131"/>
        <v>0</v>
      </c>
      <c r="BO182" s="38">
        <f t="shared" si="146"/>
        <v>0</v>
      </c>
      <c r="BP182" s="36">
        <f t="shared" si="173"/>
        <v>0</v>
      </c>
      <c r="BR182" s="29">
        <f t="shared" si="174"/>
        <v>50740</v>
      </c>
      <c r="BT182" s="39">
        <f t="shared" si="175"/>
        <v>172</v>
      </c>
      <c r="BU182" s="31">
        <f t="shared" si="176"/>
        <v>0</v>
      </c>
      <c r="BV182" s="32"/>
      <c r="BW182" s="33">
        <f t="shared" si="147"/>
        <v>0</v>
      </c>
      <c r="BX182" s="34">
        <f t="shared" si="132"/>
        <v>0</v>
      </c>
      <c r="BY182" s="35">
        <f t="shared" si="133"/>
        <v>0</v>
      </c>
      <c r="BZ182" s="36">
        <f t="shared" si="177"/>
        <v>0</v>
      </c>
      <c r="CB182" s="31">
        <f t="shared" si="178"/>
        <v>0</v>
      </c>
      <c r="CC182" s="37"/>
      <c r="CD182" s="33">
        <f t="shared" si="148"/>
        <v>0</v>
      </c>
      <c r="CE182" s="34">
        <f t="shared" si="134"/>
        <v>0</v>
      </c>
      <c r="CF182" s="38">
        <f t="shared" si="149"/>
        <v>0</v>
      </c>
      <c r="CG182" s="36">
        <f t="shared" si="179"/>
        <v>0</v>
      </c>
    </row>
    <row r="183" spans="2:85" ht="18.75" customHeight="1" x14ac:dyDescent="0.4">
      <c r="B183" s="29">
        <f t="shared" si="150"/>
        <v>50771</v>
      </c>
      <c r="D183" s="39">
        <f t="shared" si="151"/>
        <v>173</v>
      </c>
      <c r="E183" s="31">
        <f t="shared" si="152"/>
        <v>77067180</v>
      </c>
      <c r="F183" s="32"/>
      <c r="G183" s="33">
        <f t="shared" si="135"/>
        <v>313620</v>
      </c>
      <c r="H183" s="34">
        <f t="shared" si="120"/>
        <v>211930</v>
      </c>
      <c r="I183" s="35">
        <f t="shared" si="121"/>
        <v>525550</v>
      </c>
      <c r="J183" s="36">
        <f t="shared" si="153"/>
        <v>47673710</v>
      </c>
      <c r="L183" s="31">
        <f t="shared" si="154"/>
        <v>62667240</v>
      </c>
      <c r="M183" s="37"/>
      <c r="N183" s="33">
        <f t="shared" si="136"/>
        <v>333330</v>
      </c>
      <c r="O183" s="34">
        <f t="shared" si="122"/>
        <v>172330</v>
      </c>
      <c r="P183" s="38">
        <f t="shared" si="137"/>
        <v>505660</v>
      </c>
      <c r="Q183" s="36">
        <f t="shared" si="155"/>
        <v>43451830</v>
      </c>
      <c r="S183" s="29">
        <f t="shared" si="156"/>
        <v>50771</v>
      </c>
      <c r="U183" s="39">
        <f t="shared" si="157"/>
        <v>173</v>
      </c>
      <c r="V183" s="31">
        <f t="shared" si="158"/>
        <v>0</v>
      </c>
      <c r="W183" s="32"/>
      <c r="X183" s="33">
        <f t="shared" si="138"/>
        <v>0</v>
      </c>
      <c r="Y183" s="34">
        <f t="shared" si="123"/>
        <v>0</v>
      </c>
      <c r="Z183" s="35">
        <f t="shared" si="124"/>
        <v>0</v>
      </c>
      <c r="AA183" s="36">
        <f t="shared" si="159"/>
        <v>0</v>
      </c>
      <c r="AC183" s="31">
        <f t="shared" si="160"/>
        <v>0</v>
      </c>
      <c r="AD183" s="37"/>
      <c r="AE183" s="33">
        <f t="shared" si="139"/>
        <v>0</v>
      </c>
      <c r="AF183" s="34">
        <f t="shared" si="125"/>
        <v>0</v>
      </c>
      <c r="AG183" s="38">
        <f t="shared" si="140"/>
        <v>0</v>
      </c>
      <c r="AH183" s="36">
        <f t="shared" si="161"/>
        <v>0</v>
      </c>
      <c r="AJ183" s="29">
        <f t="shared" si="162"/>
        <v>50771</v>
      </c>
      <c r="AL183" s="39">
        <f t="shared" si="163"/>
        <v>173</v>
      </c>
      <c r="AM183" s="31">
        <f t="shared" si="164"/>
        <v>0</v>
      </c>
      <c r="AN183" s="32"/>
      <c r="AO183" s="33">
        <f t="shared" si="141"/>
        <v>0</v>
      </c>
      <c r="AP183" s="34">
        <f t="shared" si="126"/>
        <v>0</v>
      </c>
      <c r="AQ183" s="35">
        <f t="shared" si="127"/>
        <v>0</v>
      </c>
      <c r="AR183" s="36">
        <f t="shared" si="165"/>
        <v>0</v>
      </c>
      <c r="AT183" s="31">
        <f t="shared" si="166"/>
        <v>0</v>
      </c>
      <c r="AU183" s="37"/>
      <c r="AV183" s="33">
        <f t="shared" si="142"/>
        <v>0</v>
      </c>
      <c r="AW183" s="34">
        <f t="shared" si="128"/>
        <v>0</v>
      </c>
      <c r="AX183" s="38">
        <f t="shared" si="143"/>
        <v>0</v>
      </c>
      <c r="AY183" s="36">
        <f t="shared" si="167"/>
        <v>0</v>
      </c>
      <c r="BA183" s="29">
        <f t="shared" si="168"/>
        <v>50771</v>
      </c>
      <c r="BC183" s="39">
        <f t="shared" si="169"/>
        <v>173</v>
      </c>
      <c r="BD183" s="31">
        <f t="shared" si="170"/>
        <v>0</v>
      </c>
      <c r="BE183" s="32"/>
      <c r="BF183" s="33">
        <f t="shared" si="144"/>
        <v>0</v>
      </c>
      <c r="BG183" s="34">
        <f t="shared" si="129"/>
        <v>0</v>
      </c>
      <c r="BH183" s="35">
        <f t="shared" si="130"/>
        <v>0</v>
      </c>
      <c r="BI183" s="36">
        <f t="shared" si="171"/>
        <v>0</v>
      </c>
      <c r="BK183" s="31">
        <f t="shared" si="172"/>
        <v>0</v>
      </c>
      <c r="BL183" s="37"/>
      <c r="BM183" s="33">
        <f t="shared" si="145"/>
        <v>0</v>
      </c>
      <c r="BN183" s="34">
        <f t="shared" si="131"/>
        <v>0</v>
      </c>
      <c r="BO183" s="38">
        <f t="shared" si="146"/>
        <v>0</v>
      </c>
      <c r="BP183" s="36">
        <f t="shared" si="173"/>
        <v>0</v>
      </c>
      <c r="BR183" s="29">
        <f t="shared" si="174"/>
        <v>50771</v>
      </c>
      <c r="BT183" s="39">
        <f t="shared" si="175"/>
        <v>173</v>
      </c>
      <c r="BU183" s="31">
        <f t="shared" si="176"/>
        <v>0</v>
      </c>
      <c r="BV183" s="32"/>
      <c r="BW183" s="33">
        <f t="shared" si="147"/>
        <v>0</v>
      </c>
      <c r="BX183" s="34">
        <f t="shared" si="132"/>
        <v>0</v>
      </c>
      <c r="BY183" s="35">
        <f t="shared" si="133"/>
        <v>0</v>
      </c>
      <c r="BZ183" s="36">
        <f t="shared" si="177"/>
        <v>0</v>
      </c>
      <c r="CB183" s="31">
        <f t="shared" si="178"/>
        <v>0</v>
      </c>
      <c r="CC183" s="37"/>
      <c r="CD183" s="33">
        <f t="shared" si="148"/>
        <v>0</v>
      </c>
      <c r="CE183" s="34">
        <f t="shared" si="134"/>
        <v>0</v>
      </c>
      <c r="CF183" s="38">
        <f t="shared" si="149"/>
        <v>0</v>
      </c>
      <c r="CG183" s="36">
        <f t="shared" si="179"/>
        <v>0</v>
      </c>
    </row>
    <row r="184" spans="2:85" ht="18.75" customHeight="1" x14ac:dyDescent="0.4">
      <c r="B184" s="29">
        <f t="shared" si="150"/>
        <v>50802</v>
      </c>
      <c r="D184" s="39">
        <f t="shared" si="151"/>
        <v>174</v>
      </c>
      <c r="E184" s="31">
        <f t="shared" si="152"/>
        <v>76753560</v>
      </c>
      <c r="F184" s="32"/>
      <c r="G184" s="33">
        <f t="shared" si="135"/>
        <v>314480</v>
      </c>
      <c r="H184" s="34">
        <f t="shared" si="120"/>
        <v>211070</v>
      </c>
      <c r="I184" s="35">
        <f t="shared" si="121"/>
        <v>525550</v>
      </c>
      <c r="J184" s="36">
        <f t="shared" si="153"/>
        <v>47884780</v>
      </c>
      <c r="L184" s="31">
        <f t="shared" si="154"/>
        <v>62333910</v>
      </c>
      <c r="M184" s="37"/>
      <c r="N184" s="33">
        <f t="shared" si="136"/>
        <v>333330</v>
      </c>
      <c r="O184" s="34">
        <f t="shared" si="122"/>
        <v>171420</v>
      </c>
      <c r="P184" s="38">
        <f t="shared" si="137"/>
        <v>504750</v>
      </c>
      <c r="Q184" s="36">
        <f t="shared" si="155"/>
        <v>43623250</v>
      </c>
      <c r="S184" s="29">
        <f t="shared" si="156"/>
        <v>50802</v>
      </c>
      <c r="U184" s="39">
        <f t="shared" si="157"/>
        <v>174</v>
      </c>
      <c r="V184" s="31">
        <f t="shared" si="158"/>
        <v>0</v>
      </c>
      <c r="W184" s="32"/>
      <c r="X184" s="33">
        <f t="shared" si="138"/>
        <v>0</v>
      </c>
      <c r="Y184" s="34">
        <f t="shared" si="123"/>
        <v>0</v>
      </c>
      <c r="Z184" s="35">
        <f t="shared" si="124"/>
        <v>0</v>
      </c>
      <c r="AA184" s="36">
        <f t="shared" si="159"/>
        <v>0</v>
      </c>
      <c r="AC184" s="31">
        <f t="shared" si="160"/>
        <v>0</v>
      </c>
      <c r="AD184" s="37"/>
      <c r="AE184" s="33">
        <f t="shared" si="139"/>
        <v>0</v>
      </c>
      <c r="AF184" s="34">
        <f t="shared" si="125"/>
        <v>0</v>
      </c>
      <c r="AG184" s="38">
        <f t="shared" si="140"/>
        <v>0</v>
      </c>
      <c r="AH184" s="36">
        <f t="shared" si="161"/>
        <v>0</v>
      </c>
      <c r="AJ184" s="29">
        <f t="shared" si="162"/>
        <v>50802</v>
      </c>
      <c r="AL184" s="39">
        <f t="shared" si="163"/>
        <v>174</v>
      </c>
      <c r="AM184" s="31">
        <f t="shared" si="164"/>
        <v>0</v>
      </c>
      <c r="AN184" s="32"/>
      <c r="AO184" s="33">
        <f t="shared" si="141"/>
        <v>0</v>
      </c>
      <c r="AP184" s="34">
        <f t="shared" si="126"/>
        <v>0</v>
      </c>
      <c r="AQ184" s="35">
        <f t="shared" si="127"/>
        <v>0</v>
      </c>
      <c r="AR184" s="36">
        <f t="shared" si="165"/>
        <v>0</v>
      </c>
      <c r="AT184" s="31">
        <f t="shared" si="166"/>
        <v>0</v>
      </c>
      <c r="AU184" s="37"/>
      <c r="AV184" s="33">
        <f t="shared" si="142"/>
        <v>0</v>
      </c>
      <c r="AW184" s="34">
        <f t="shared" si="128"/>
        <v>0</v>
      </c>
      <c r="AX184" s="38">
        <f t="shared" si="143"/>
        <v>0</v>
      </c>
      <c r="AY184" s="36">
        <f t="shared" si="167"/>
        <v>0</v>
      </c>
      <c r="BA184" s="29">
        <f t="shared" si="168"/>
        <v>50802</v>
      </c>
      <c r="BC184" s="39">
        <f t="shared" si="169"/>
        <v>174</v>
      </c>
      <c r="BD184" s="31">
        <f t="shared" si="170"/>
        <v>0</v>
      </c>
      <c r="BE184" s="32"/>
      <c r="BF184" s="33">
        <f t="shared" si="144"/>
        <v>0</v>
      </c>
      <c r="BG184" s="34">
        <f t="shared" si="129"/>
        <v>0</v>
      </c>
      <c r="BH184" s="35">
        <f t="shared" si="130"/>
        <v>0</v>
      </c>
      <c r="BI184" s="36">
        <f t="shared" si="171"/>
        <v>0</v>
      </c>
      <c r="BK184" s="31">
        <f t="shared" si="172"/>
        <v>0</v>
      </c>
      <c r="BL184" s="37"/>
      <c r="BM184" s="33">
        <f t="shared" si="145"/>
        <v>0</v>
      </c>
      <c r="BN184" s="34">
        <f t="shared" si="131"/>
        <v>0</v>
      </c>
      <c r="BO184" s="38">
        <f t="shared" si="146"/>
        <v>0</v>
      </c>
      <c r="BP184" s="36">
        <f t="shared" si="173"/>
        <v>0</v>
      </c>
      <c r="BR184" s="29">
        <f t="shared" si="174"/>
        <v>50802</v>
      </c>
      <c r="BT184" s="39">
        <f t="shared" si="175"/>
        <v>174</v>
      </c>
      <c r="BU184" s="31">
        <f t="shared" si="176"/>
        <v>0</v>
      </c>
      <c r="BV184" s="32"/>
      <c r="BW184" s="33">
        <f t="shared" si="147"/>
        <v>0</v>
      </c>
      <c r="BX184" s="34">
        <f t="shared" si="132"/>
        <v>0</v>
      </c>
      <c r="BY184" s="35">
        <f t="shared" si="133"/>
        <v>0</v>
      </c>
      <c r="BZ184" s="36">
        <f t="shared" si="177"/>
        <v>0</v>
      </c>
      <c r="CB184" s="31">
        <f t="shared" si="178"/>
        <v>0</v>
      </c>
      <c r="CC184" s="37"/>
      <c r="CD184" s="33">
        <f t="shared" si="148"/>
        <v>0</v>
      </c>
      <c r="CE184" s="34">
        <f t="shared" si="134"/>
        <v>0</v>
      </c>
      <c r="CF184" s="38">
        <f t="shared" si="149"/>
        <v>0</v>
      </c>
      <c r="CG184" s="36">
        <f t="shared" si="179"/>
        <v>0</v>
      </c>
    </row>
    <row r="185" spans="2:85" ht="18.75" customHeight="1" x14ac:dyDescent="0.4">
      <c r="B185" s="29">
        <f t="shared" si="150"/>
        <v>50830</v>
      </c>
      <c r="D185" s="39">
        <f t="shared" si="151"/>
        <v>175</v>
      </c>
      <c r="E185" s="31">
        <f t="shared" si="152"/>
        <v>76439080</v>
      </c>
      <c r="F185" s="32"/>
      <c r="G185" s="33">
        <f t="shared" si="135"/>
        <v>315340</v>
      </c>
      <c r="H185" s="34">
        <f t="shared" si="120"/>
        <v>210210</v>
      </c>
      <c r="I185" s="35">
        <f t="shared" si="121"/>
        <v>525550</v>
      </c>
      <c r="J185" s="36">
        <f t="shared" si="153"/>
        <v>48094990</v>
      </c>
      <c r="L185" s="31">
        <f t="shared" si="154"/>
        <v>62000580</v>
      </c>
      <c r="M185" s="37"/>
      <c r="N185" s="33">
        <f t="shared" si="136"/>
        <v>333330</v>
      </c>
      <c r="O185" s="34">
        <f t="shared" si="122"/>
        <v>170500</v>
      </c>
      <c r="P185" s="38">
        <f t="shared" si="137"/>
        <v>503830</v>
      </c>
      <c r="Q185" s="36">
        <f t="shared" si="155"/>
        <v>43793750</v>
      </c>
      <c r="S185" s="29">
        <f t="shared" si="156"/>
        <v>50830</v>
      </c>
      <c r="U185" s="39">
        <f t="shared" si="157"/>
        <v>175</v>
      </c>
      <c r="V185" s="31">
        <f t="shared" si="158"/>
        <v>0</v>
      </c>
      <c r="W185" s="32"/>
      <c r="X185" s="33">
        <f t="shared" si="138"/>
        <v>0</v>
      </c>
      <c r="Y185" s="34">
        <f t="shared" si="123"/>
        <v>0</v>
      </c>
      <c r="Z185" s="35">
        <f t="shared" si="124"/>
        <v>0</v>
      </c>
      <c r="AA185" s="36">
        <f t="shared" si="159"/>
        <v>0</v>
      </c>
      <c r="AC185" s="31">
        <f t="shared" si="160"/>
        <v>0</v>
      </c>
      <c r="AD185" s="37"/>
      <c r="AE185" s="33">
        <f t="shared" si="139"/>
        <v>0</v>
      </c>
      <c r="AF185" s="34">
        <f t="shared" si="125"/>
        <v>0</v>
      </c>
      <c r="AG185" s="38">
        <f t="shared" si="140"/>
        <v>0</v>
      </c>
      <c r="AH185" s="36">
        <f t="shared" si="161"/>
        <v>0</v>
      </c>
      <c r="AJ185" s="29">
        <f t="shared" si="162"/>
        <v>50830</v>
      </c>
      <c r="AL185" s="39">
        <f t="shared" si="163"/>
        <v>175</v>
      </c>
      <c r="AM185" s="31">
        <f t="shared" si="164"/>
        <v>0</v>
      </c>
      <c r="AN185" s="32"/>
      <c r="AO185" s="33">
        <f t="shared" si="141"/>
        <v>0</v>
      </c>
      <c r="AP185" s="34">
        <f t="shared" si="126"/>
        <v>0</v>
      </c>
      <c r="AQ185" s="35">
        <f t="shared" si="127"/>
        <v>0</v>
      </c>
      <c r="AR185" s="36">
        <f t="shared" si="165"/>
        <v>0</v>
      </c>
      <c r="AT185" s="31">
        <f t="shared" si="166"/>
        <v>0</v>
      </c>
      <c r="AU185" s="37"/>
      <c r="AV185" s="33">
        <f t="shared" si="142"/>
        <v>0</v>
      </c>
      <c r="AW185" s="34">
        <f t="shared" si="128"/>
        <v>0</v>
      </c>
      <c r="AX185" s="38">
        <f t="shared" si="143"/>
        <v>0</v>
      </c>
      <c r="AY185" s="36">
        <f t="shared" si="167"/>
        <v>0</v>
      </c>
      <c r="BA185" s="29">
        <f t="shared" si="168"/>
        <v>50830</v>
      </c>
      <c r="BC185" s="39">
        <f t="shared" si="169"/>
        <v>175</v>
      </c>
      <c r="BD185" s="31">
        <f t="shared" si="170"/>
        <v>0</v>
      </c>
      <c r="BE185" s="32"/>
      <c r="BF185" s="33">
        <f t="shared" si="144"/>
        <v>0</v>
      </c>
      <c r="BG185" s="34">
        <f t="shared" si="129"/>
        <v>0</v>
      </c>
      <c r="BH185" s="35">
        <f t="shared" si="130"/>
        <v>0</v>
      </c>
      <c r="BI185" s="36">
        <f t="shared" si="171"/>
        <v>0</v>
      </c>
      <c r="BK185" s="31">
        <f t="shared" si="172"/>
        <v>0</v>
      </c>
      <c r="BL185" s="37"/>
      <c r="BM185" s="33">
        <f t="shared" si="145"/>
        <v>0</v>
      </c>
      <c r="BN185" s="34">
        <f t="shared" si="131"/>
        <v>0</v>
      </c>
      <c r="BO185" s="38">
        <f t="shared" si="146"/>
        <v>0</v>
      </c>
      <c r="BP185" s="36">
        <f t="shared" si="173"/>
        <v>0</v>
      </c>
      <c r="BR185" s="29">
        <f t="shared" si="174"/>
        <v>50830</v>
      </c>
      <c r="BT185" s="39">
        <f t="shared" si="175"/>
        <v>175</v>
      </c>
      <c r="BU185" s="31">
        <f t="shared" si="176"/>
        <v>0</v>
      </c>
      <c r="BV185" s="32"/>
      <c r="BW185" s="33">
        <f t="shared" si="147"/>
        <v>0</v>
      </c>
      <c r="BX185" s="34">
        <f t="shared" si="132"/>
        <v>0</v>
      </c>
      <c r="BY185" s="35">
        <f t="shared" si="133"/>
        <v>0</v>
      </c>
      <c r="BZ185" s="36">
        <f t="shared" si="177"/>
        <v>0</v>
      </c>
      <c r="CB185" s="31">
        <f t="shared" si="178"/>
        <v>0</v>
      </c>
      <c r="CC185" s="37"/>
      <c r="CD185" s="33">
        <f t="shared" si="148"/>
        <v>0</v>
      </c>
      <c r="CE185" s="34">
        <f t="shared" si="134"/>
        <v>0</v>
      </c>
      <c r="CF185" s="38">
        <f t="shared" si="149"/>
        <v>0</v>
      </c>
      <c r="CG185" s="36">
        <f t="shared" si="179"/>
        <v>0</v>
      </c>
    </row>
    <row r="186" spans="2:85" ht="18.75" customHeight="1" x14ac:dyDescent="0.4">
      <c r="B186" s="29">
        <f t="shared" si="150"/>
        <v>50861</v>
      </c>
      <c r="D186" s="39">
        <f t="shared" si="151"/>
        <v>176</v>
      </c>
      <c r="E186" s="31">
        <f t="shared" si="152"/>
        <v>76123740</v>
      </c>
      <c r="F186" s="32"/>
      <c r="G186" s="33">
        <f t="shared" si="135"/>
        <v>316210</v>
      </c>
      <c r="H186" s="34">
        <f t="shared" si="120"/>
        <v>209340</v>
      </c>
      <c r="I186" s="35">
        <f t="shared" si="121"/>
        <v>525550</v>
      </c>
      <c r="J186" s="36">
        <f t="shared" si="153"/>
        <v>48304330</v>
      </c>
      <c r="L186" s="31">
        <f t="shared" si="154"/>
        <v>61667250</v>
      </c>
      <c r="M186" s="37"/>
      <c r="N186" s="33">
        <f t="shared" si="136"/>
        <v>333330</v>
      </c>
      <c r="O186" s="34">
        <f t="shared" si="122"/>
        <v>169580</v>
      </c>
      <c r="P186" s="38">
        <f t="shared" si="137"/>
        <v>502910</v>
      </c>
      <c r="Q186" s="36">
        <f t="shared" si="155"/>
        <v>43963330</v>
      </c>
      <c r="S186" s="29">
        <f t="shared" si="156"/>
        <v>50861</v>
      </c>
      <c r="U186" s="39">
        <f t="shared" si="157"/>
        <v>176</v>
      </c>
      <c r="V186" s="31">
        <f t="shared" si="158"/>
        <v>0</v>
      </c>
      <c r="W186" s="32"/>
      <c r="X186" s="33">
        <f t="shared" si="138"/>
        <v>0</v>
      </c>
      <c r="Y186" s="34">
        <f t="shared" si="123"/>
        <v>0</v>
      </c>
      <c r="Z186" s="35">
        <f t="shared" si="124"/>
        <v>0</v>
      </c>
      <c r="AA186" s="36">
        <f t="shared" si="159"/>
        <v>0</v>
      </c>
      <c r="AC186" s="31">
        <f t="shared" si="160"/>
        <v>0</v>
      </c>
      <c r="AD186" s="37"/>
      <c r="AE186" s="33">
        <f t="shared" si="139"/>
        <v>0</v>
      </c>
      <c r="AF186" s="34">
        <f t="shared" si="125"/>
        <v>0</v>
      </c>
      <c r="AG186" s="38">
        <f t="shared" si="140"/>
        <v>0</v>
      </c>
      <c r="AH186" s="36">
        <f t="shared" si="161"/>
        <v>0</v>
      </c>
      <c r="AJ186" s="29">
        <f t="shared" si="162"/>
        <v>50861</v>
      </c>
      <c r="AL186" s="39">
        <f t="shared" si="163"/>
        <v>176</v>
      </c>
      <c r="AM186" s="31">
        <f t="shared" si="164"/>
        <v>0</v>
      </c>
      <c r="AN186" s="32"/>
      <c r="AO186" s="33">
        <f t="shared" si="141"/>
        <v>0</v>
      </c>
      <c r="AP186" s="34">
        <f t="shared" si="126"/>
        <v>0</v>
      </c>
      <c r="AQ186" s="35">
        <f t="shared" si="127"/>
        <v>0</v>
      </c>
      <c r="AR186" s="36">
        <f t="shared" si="165"/>
        <v>0</v>
      </c>
      <c r="AT186" s="31">
        <f t="shared" si="166"/>
        <v>0</v>
      </c>
      <c r="AU186" s="37"/>
      <c r="AV186" s="33">
        <f t="shared" si="142"/>
        <v>0</v>
      </c>
      <c r="AW186" s="34">
        <f t="shared" si="128"/>
        <v>0</v>
      </c>
      <c r="AX186" s="38">
        <f t="shared" si="143"/>
        <v>0</v>
      </c>
      <c r="AY186" s="36">
        <f t="shared" si="167"/>
        <v>0</v>
      </c>
      <c r="BA186" s="29">
        <f t="shared" si="168"/>
        <v>50861</v>
      </c>
      <c r="BC186" s="39">
        <f t="shared" si="169"/>
        <v>176</v>
      </c>
      <c r="BD186" s="31">
        <f t="shared" si="170"/>
        <v>0</v>
      </c>
      <c r="BE186" s="32"/>
      <c r="BF186" s="33">
        <f t="shared" si="144"/>
        <v>0</v>
      </c>
      <c r="BG186" s="34">
        <f t="shared" si="129"/>
        <v>0</v>
      </c>
      <c r="BH186" s="35">
        <f t="shared" si="130"/>
        <v>0</v>
      </c>
      <c r="BI186" s="36">
        <f t="shared" si="171"/>
        <v>0</v>
      </c>
      <c r="BK186" s="31">
        <f t="shared" si="172"/>
        <v>0</v>
      </c>
      <c r="BL186" s="37"/>
      <c r="BM186" s="33">
        <f t="shared" si="145"/>
        <v>0</v>
      </c>
      <c r="BN186" s="34">
        <f t="shared" si="131"/>
        <v>0</v>
      </c>
      <c r="BO186" s="38">
        <f t="shared" si="146"/>
        <v>0</v>
      </c>
      <c r="BP186" s="36">
        <f t="shared" si="173"/>
        <v>0</v>
      </c>
      <c r="BR186" s="29">
        <f t="shared" si="174"/>
        <v>50861</v>
      </c>
      <c r="BT186" s="39">
        <f t="shared" si="175"/>
        <v>176</v>
      </c>
      <c r="BU186" s="31">
        <f t="shared" si="176"/>
        <v>0</v>
      </c>
      <c r="BV186" s="32"/>
      <c r="BW186" s="33">
        <f t="shared" si="147"/>
        <v>0</v>
      </c>
      <c r="BX186" s="34">
        <f t="shared" si="132"/>
        <v>0</v>
      </c>
      <c r="BY186" s="35">
        <f t="shared" si="133"/>
        <v>0</v>
      </c>
      <c r="BZ186" s="36">
        <f t="shared" si="177"/>
        <v>0</v>
      </c>
      <c r="CB186" s="31">
        <f t="shared" si="178"/>
        <v>0</v>
      </c>
      <c r="CC186" s="37"/>
      <c r="CD186" s="33">
        <f t="shared" si="148"/>
        <v>0</v>
      </c>
      <c r="CE186" s="34">
        <f t="shared" si="134"/>
        <v>0</v>
      </c>
      <c r="CF186" s="38">
        <f t="shared" si="149"/>
        <v>0</v>
      </c>
      <c r="CG186" s="36">
        <f t="shared" si="179"/>
        <v>0</v>
      </c>
    </row>
    <row r="187" spans="2:85" ht="18.75" customHeight="1" x14ac:dyDescent="0.4">
      <c r="B187" s="29">
        <f t="shared" si="150"/>
        <v>50891</v>
      </c>
      <c r="D187" s="39">
        <f t="shared" si="151"/>
        <v>177</v>
      </c>
      <c r="E187" s="31">
        <f t="shared" si="152"/>
        <v>75807530</v>
      </c>
      <c r="F187" s="32"/>
      <c r="G187" s="33">
        <f t="shared" si="135"/>
        <v>317080</v>
      </c>
      <c r="H187" s="34">
        <f t="shared" si="120"/>
        <v>208470</v>
      </c>
      <c r="I187" s="35">
        <f t="shared" si="121"/>
        <v>525550</v>
      </c>
      <c r="J187" s="36">
        <f t="shared" si="153"/>
        <v>48512800</v>
      </c>
      <c r="L187" s="31">
        <f t="shared" si="154"/>
        <v>61333920</v>
      </c>
      <c r="M187" s="37"/>
      <c r="N187" s="33">
        <f t="shared" si="136"/>
        <v>333330</v>
      </c>
      <c r="O187" s="34">
        <f t="shared" si="122"/>
        <v>168670</v>
      </c>
      <c r="P187" s="38">
        <f t="shared" si="137"/>
        <v>502000</v>
      </c>
      <c r="Q187" s="36">
        <f t="shared" si="155"/>
        <v>44132000</v>
      </c>
      <c r="S187" s="29">
        <f t="shared" si="156"/>
        <v>50891</v>
      </c>
      <c r="U187" s="39">
        <f t="shared" si="157"/>
        <v>177</v>
      </c>
      <c r="V187" s="31">
        <f t="shared" si="158"/>
        <v>0</v>
      </c>
      <c r="W187" s="32"/>
      <c r="X187" s="33">
        <f t="shared" si="138"/>
        <v>0</v>
      </c>
      <c r="Y187" s="34">
        <f t="shared" si="123"/>
        <v>0</v>
      </c>
      <c r="Z187" s="35">
        <f t="shared" si="124"/>
        <v>0</v>
      </c>
      <c r="AA187" s="36">
        <f t="shared" si="159"/>
        <v>0</v>
      </c>
      <c r="AC187" s="31">
        <f t="shared" si="160"/>
        <v>0</v>
      </c>
      <c r="AD187" s="37"/>
      <c r="AE187" s="33">
        <f t="shared" si="139"/>
        <v>0</v>
      </c>
      <c r="AF187" s="34">
        <f t="shared" si="125"/>
        <v>0</v>
      </c>
      <c r="AG187" s="38">
        <f t="shared" si="140"/>
        <v>0</v>
      </c>
      <c r="AH187" s="36">
        <f t="shared" si="161"/>
        <v>0</v>
      </c>
      <c r="AJ187" s="29">
        <f t="shared" si="162"/>
        <v>50891</v>
      </c>
      <c r="AL187" s="39">
        <f t="shared" si="163"/>
        <v>177</v>
      </c>
      <c r="AM187" s="31">
        <f t="shared" si="164"/>
        <v>0</v>
      </c>
      <c r="AN187" s="32"/>
      <c r="AO187" s="33">
        <f t="shared" si="141"/>
        <v>0</v>
      </c>
      <c r="AP187" s="34">
        <f t="shared" si="126"/>
        <v>0</v>
      </c>
      <c r="AQ187" s="35">
        <f t="shared" si="127"/>
        <v>0</v>
      </c>
      <c r="AR187" s="36">
        <f t="shared" si="165"/>
        <v>0</v>
      </c>
      <c r="AT187" s="31">
        <f t="shared" si="166"/>
        <v>0</v>
      </c>
      <c r="AU187" s="37"/>
      <c r="AV187" s="33">
        <f t="shared" si="142"/>
        <v>0</v>
      </c>
      <c r="AW187" s="34">
        <f t="shared" si="128"/>
        <v>0</v>
      </c>
      <c r="AX187" s="38">
        <f t="shared" si="143"/>
        <v>0</v>
      </c>
      <c r="AY187" s="36">
        <f t="shared" si="167"/>
        <v>0</v>
      </c>
      <c r="BA187" s="29">
        <f t="shared" si="168"/>
        <v>50891</v>
      </c>
      <c r="BC187" s="39">
        <f t="shared" si="169"/>
        <v>177</v>
      </c>
      <c r="BD187" s="31">
        <f t="shared" si="170"/>
        <v>0</v>
      </c>
      <c r="BE187" s="32"/>
      <c r="BF187" s="33">
        <f t="shared" si="144"/>
        <v>0</v>
      </c>
      <c r="BG187" s="34">
        <f t="shared" si="129"/>
        <v>0</v>
      </c>
      <c r="BH187" s="35">
        <f t="shared" si="130"/>
        <v>0</v>
      </c>
      <c r="BI187" s="36">
        <f t="shared" si="171"/>
        <v>0</v>
      </c>
      <c r="BK187" s="31">
        <f t="shared" si="172"/>
        <v>0</v>
      </c>
      <c r="BL187" s="37"/>
      <c r="BM187" s="33">
        <f t="shared" si="145"/>
        <v>0</v>
      </c>
      <c r="BN187" s="34">
        <f t="shared" si="131"/>
        <v>0</v>
      </c>
      <c r="BO187" s="38">
        <f t="shared" si="146"/>
        <v>0</v>
      </c>
      <c r="BP187" s="36">
        <f t="shared" si="173"/>
        <v>0</v>
      </c>
      <c r="BR187" s="29">
        <f t="shared" si="174"/>
        <v>50891</v>
      </c>
      <c r="BT187" s="39">
        <f t="shared" si="175"/>
        <v>177</v>
      </c>
      <c r="BU187" s="31">
        <f t="shared" si="176"/>
        <v>0</v>
      </c>
      <c r="BV187" s="32"/>
      <c r="BW187" s="33">
        <f t="shared" si="147"/>
        <v>0</v>
      </c>
      <c r="BX187" s="34">
        <f t="shared" si="132"/>
        <v>0</v>
      </c>
      <c r="BY187" s="35">
        <f t="shared" si="133"/>
        <v>0</v>
      </c>
      <c r="BZ187" s="36">
        <f t="shared" si="177"/>
        <v>0</v>
      </c>
      <c r="CB187" s="31">
        <f t="shared" si="178"/>
        <v>0</v>
      </c>
      <c r="CC187" s="37"/>
      <c r="CD187" s="33">
        <f t="shared" si="148"/>
        <v>0</v>
      </c>
      <c r="CE187" s="34">
        <f t="shared" si="134"/>
        <v>0</v>
      </c>
      <c r="CF187" s="38">
        <f t="shared" si="149"/>
        <v>0</v>
      </c>
      <c r="CG187" s="36">
        <f t="shared" si="179"/>
        <v>0</v>
      </c>
    </row>
    <row r="188" spans="2:85" ht="18.75" customHeight="1" x14ac:dyDescent="0.4">
      <c r="B188" s="29">
        <f t="shared" si="150"/>
        <v>50922</v>
      </c>
      <c r="D188" s="39">
        <f t="shared" si="151"/>
        <v>178</v>
      </c>
      <c r="E188" s="31">
        <f t="shared" si="152"/>
        <v>75490450</v>
      </c>
      <c r="F188" s="32"/>
      <c r="G188" s="33">
        <f t="shared" si="135"/>
        <v>317950</v>
      </c>
      <c r="H188" s="34">
        <f t="shared" si="120"/>
        <v>207600</v>
      </c>
      <c r="I188" s="35">
        <f t="shared" si="121"/>
        <v>525550</v>
      </c>
      <c r="J188" s="36">
        <f t="shared" si="153"/>
        <v>48720400</v>
      </c>
      <c r="L188" s="31">
        <f t="shared" si="154"/>
        <v>61000590</v>
      </c>
      <c r="M188" s="37"/>
      <c r="N188" s="33">
        <f t="shared" si="136"/>
        <v>333330</v>
      </c>
      <c r="O188" s="34">
        <f t="shared" si="122"/>
        <v>167750</v>
      </c>
      <c r="P188" s="38">
        <f t="shared" si="137"/>
        <v>501080</v>
      </c>
      <c r="Q188" s="36">
        <f t="shared" si="155"/>
        <v>44299750</v>
      </c>
      <c r="S188" s="29">
        <f t="shared" si="156"/>
        <v>50922</v>
      </c>
      <c r="U188" s="39">
        <f t="shared" si="157"/>
        <v>178</v>
      </c>
      <c r="V188" s="31">
        <f t="shared" si="158"/>
        <v>0</v>
      </c>
      <c r="W188" s="32"/>
      <c r="X188" s="33">
        <f t="shared" si="138"/>
        <v>0</v>
      </c>
      <c r="Y188" s="34">
        <f t="shared" si="123"/>
        <v>0</v>
      </c>
      <c r="Z188" s="35">
        <f t="shared" si="124"/>
        <v>0</v>
      </c>
      <c r="AA188" s="36">
        <f t="shared" si="159"/>
        <v>0</v>
      </c>
      <c r="AC188" s="31">
        <f t="shared" si="160"/>
        <v>0</v>
      </c>
      <c r="AD188" s="37"/>
      <c r="AE188" s="33">
        <f t="shared" si="139"/>
        <v>0</v>
      </c>
      <c r="AF188" s="34">
        <f t="shared" si="125"/>
        <v>0</v>
      </c>
      <c r="AG188" s="38">
        <f t="shared" si="140"/>
        <v>0</v>
      </c>
      <c r="AH188" s="36">
        <f t="shared" si="161"/>
        <v>0</v>
      </c>
      <c r="AJ188" s="29">
        <f t="shared" si="162"/>
        <v>50922</v>
      </c>
      <c r="AL188" s="39">
        <f t="shared" si="163"/>
        <v>178</v>
      </c>
      <c r="AM188" s="31">
        <f t="shared" si="164"/>
        <v>0</v>
      </c>
      <c r="AN188" s="32"/>
      <c r="AO188" s="33">
        <f t="shared" si="141"/>
        <v>0</v>
      </c>
      <c r="AP188" s="34">
        <f t="shared" si="126"/>
        <v>0</v>
      </c>
      <c r="AQ188" s="35">
        <f t="shared" si="127"/>
        <v>0</v>
      </c>
      <c r="AR188" s="36">
        <f t="shared" si="165"/>
        <v>0</v>
      </c>
      <c r="AT188" s="31">
        <f t="shared" si="166"/>
        <v>0</v>
      </c>
      <c r="AU188" s="37"/>
      <c r="AV188" s="33">
        <f t="shared" si="142"/>
        <v>0</v>
      </c>
      <c r="AW188" s="34">
        <f t="shared" si="128"/>
        <v>0</v>
      </c>
      <c r="AX188" s="38">
        <f t="shared" si="143"/>
        <v>0</v>
      </c>
      <c r="AY188" s="36">
        <f t="shared" si="167"/>
        <v>0</v>
      </c>
      <c r="BA188" s="29">
        <f t="shared" si="168"/>
        <v>50922</v>
      </c>
      <c r="BC188" s="39">
        <f t="shared" si="169"/>
        <v>178</v>
      </c>
      <c r="BD188" s="31">
        <f t="shared" si="170"/>
        <v>0</v>
      </c>
      <c r="BE188" s="32"/>
      <c r="BF188" s="33">
        <f t="shared" si="144"/>
        <v>0</v>
      </c>
      <c r="BG188" s="34">
        <f t="shared" si="129"/>
        <v>0</v>
      </c>
      <c r="BH188" s="35">
        <f t="shared" si="130"/>
        <v>0</v>
      </c>
      <c r="BI188" s="36">
        <f t="shared" si="171"/>
        <v>0</v>
      </c>
      <c r="BK188" s="31">
        <f t="shared" si="172"/>
        <v>0</v>
      </c>
      <c r="BL188" s="37"/>
      <c r="BM188" s="33">
        <f t="shared" si="145"/>
        <v>0</v>
      </c>
      <c r="BN188" s="34">
        <f t="shared" si="131"/>
        <v>0</v>
      </c>
      <c r="BO188" s="38">
        <f t="shared" si="146"/>
        <v>0</v>
      </c>
      <c r="BP188" s="36">
        <f t="shared" si="173"/>
        <v>0</v>
      </c>
      <c r="BR188" s="29">
        <f t="shared" si="174"/>
        <v>50922</v>
      </c>
      <c r="BT188" s="39">
        <f t="shared" si="175"/>
        <v>178</v>
      </c>
      <c r="BU188" s="31">
        <f t="shared" si="176"/>
        <v>0</v>
      </c>
      <c r="BV188" s="32"/>
      <c r="BW188" s="33">
        <f t="shared" si="147"/>
        <v>0</v>
      </c>
      <c r="BX188" s="34">
        <f t="shared" si="132"/>
        <v>0</v>
      </c>
      <c r="BY188" s="35">
        <f t="shared" si="133"/>
        <v>0</v>
      </c>
      <c r="BZ188" s="36">
        <f t="shared" si="177"/>
        <v>0</v>
      </c>
      <c r="CB188" s="31">
        <f t="shared" si="178"/>
        <v>0</v>
      </c>
      <c r="CC188" s="37"/>
      <c r="CD188" s="33">
        <f t="shared" si="148"/>
        <v>0</v>
      </c>
      <c r="CE188" s="34">
        <f t="shared" si="134"/>
        <v>0</v>
      </c>
      <c r="CF188" s="38">
        <f t="shared" si="149"/>
        <v>0</v>
      </c>
      <c r="CG188" s="36">
        <f t="shared" si="179"/>
        <v>0</v>
      </c>
    </row>
    <row r="189" spans="2:85" ht="18.75" customHeight="1" x14ac:dyDescent="0.4">
      <c r="B189" s="29">
        <f t="shared" si="150"/>
        <v>50952</v>
      </c>
      <c r="D189" s="39">
        <f t="shared" si="151"/>
        <v>179</v>
      </c>
      <c r="E189" s="31">
        <f t="shared" si="152"/>
        <v>75172500</v>
      </c>
      <c r="F189" s="32"/>
      <c r="G189" s="33">
        <f t="shared" si="135"/>
        <v>318830</v>
      </c>
      <c r="H189" s="34">
        <f t="shared" si="120"/>
        <v>206720</v>
      </c>
      <c r="I189" s="35">
        <f t="shared" si="121"/>
        <v>525550</v>
      </c>
      <c r="J189" s="36">
        <f t="shared" si="153"/>
        <v>48927120</v>
      </c>
      <c r="L189" s="31">
        <f t="shared" si="154"/>
        <v>60667260</v>
      </c>
      <c r="M189" s="37"/>
      <c r="N189" s="33">
        <f t="shared" si="136"/>
        <v>333330</v>
      </c>
      <c r="O189" s="34">
        <f t="shared" si="122"/>
        <v>166830</v>
      </c>
      <c r="P189" s="38">
        <f t="shared" si="137"/>
        <v>500160</v>
      </c>
      <c r="Q189" s="36">
        <f t="shared" si="155"/>
        <v>44466580</v>
      </c>
      <c r="S189" s="29">
        <f t="shared" si="156"/>
        <v>50952</v>
      </c>
      <c r="U189" s="39">
        <f t="shared" si="157"/>
        <v>179</v>
      </c>
      <c r="V189" s="31">
        <f t="shared" si="158"/>
        <v>0</v>
      </c>
      <c r="W189" s="32"/>
      <c r="X189" s="33">
        <f t="shared" si="138"/>
        <v>0</v>
      </c>
      <c r="Y189" s="34">
        <f t="shared" si="123"/>
        <v>0</v>
      </c>
      <c r="Z189" s="35">
        <f t="shared" si="124"/>
        <v>0</v>
      </c>
      <c r="AA189" s="36">
        <f t="shared" si="159"/>
        <v>0</v>
      </c>
      <c r="AC189" s="31">
        <f t="shared" si="160"/>
        <v>0</v>
      </c>
      <c r="AD189" s="37"/>
      <c r="AE189" s="33">
        <f t="shared" si="139"/>
        <v>0</v>
      </c>
      <c r="AF189" s="34">
        <f t="shared" si="125"/>
        <v>0</v>
      </c>
      <c r="AG189" s="38">
        <f t="shared" si="140"/>
        <v>0</v>
      </c>
      <c r="AH189" s="36">
        <f t="shared" si="161"/>
        <v>0</v>
      </c>
      <c r="AJ189" s="29">
        <f t="shared" si="162"/>
        <v>50952</v>
      </c>
      <c r="AL189" s="39">
        <f t="shared" si="163"/>
        <v>179</v>
      </c>
      <c r="AM189" s="31">
        <f t="shared" si="164"/>
        <v>0</v>
      </c>
      <c r="AN189" s="32"/>
      <c r="AO189" s="33">
        <f t="shared" si="141"/>
        <v>0</v>
      </c>
      <c r="AP189" s="34">
        <f t="shared" si="126"/>
        <v>0</v>
      </c>
      <c r="AQ189" s="35">
        <f t="shared" si="127"/>
        <v>0</v>
      </c>
      <c r="AR189" s="36">
        <f t="shared" si="165"/>
        <v>0</v>
      </c>
      <c r="AT189" s="31">
        <f t="shared" si="166"/>
        <v>0</v>
      </c>
      <c r="AU189" s="37"/>
      <c r="AV189" s="33">
        <f t="shared" si="142"/>
        <v>0</v>
      </c>
      <c r="AW189" s="34">
        <f t="shared" si="128"/>
        <v>0</v>
      </c>
      <c r="AX189" s="38">
        <f t="shared" si="143"/>
        <v>0</v>
      </c>
      <c r="AY189" s="36">
        <f t="shared" si="167"/>
        <v>0</v>
      </c>
      <c r="BA189" s="29">
        <f t="shared" si="168"/>
        <v>50952</v>
      </c>
      <c r="BC189" s="39">
        <f t="shared" si="169"/>
        <v>179</v>
      </c>
      <c r="BD189" s="31">
        <f t="shared" si="170"/>
        <v>0</v>
      </c>
      <c r="BE189" s="32"/>
      <c r="BF189" s="33">
        <f t="shared" si="144"/>
        <v>0</v>
      </c>
      <c r="BG189" s="34">
        <f t="shared" si="129"/>
        <v>0</v>
      </c>
      <c r="BH189" s="35">
        <f t="shared" si="130"/>
        <v>0</v>
      </c>
      <c r="BI189" s="36">
        <f t="shared" si="171"/>
        <v>0</v>
      </c>
      <c r="BK189" s="31">
        <f t="shared" si="172"/>
        <v>0</v>
      </c>
      <c r="BL189" s="37"/>
      <c r="BM189" s="33">
        <f t="shared" si="145"/>
        <v>0</v>
      </c>
      <c r="BN189" s="34">
        <f t="shared" si="131"/>
        <v>0</v>
      </c>
      <c r="BO189" s="38">
        <f t="shared" si="146"/>
        <v>0</v>
      </c>
      <c r="BP189" s="36">
        <f t="shared" si="173"/>
        <v>0</v>
      </c>
      <c r="BR189" s="29">
        <f t="shared" si="174"/>
        <v>50952</v>
      </c>
      <c r="BT189" s="39">
        <f t="shared" si="175"/>
        <v>179</v>
      </c>
      <c r="BU189" s="31">
        <f t="shared" si="176"/>
        <v>0</v>
      </c>
      <c r="BV189" s="32"/>
      <c r="BW189" s="33">
        <f t="shared" si="147"/>
        <v>0</v>
      </c>
      <c r="BX189" s="34">
        <f t="shared" si="132"/>
        <v>0</v>
      </c>
      <c r="BY189" s="35">
        <f t="shared" si="133"/>
        <v>0</v>
      </c>
      <c r="BZ189" s="36">
        <f t="shared" si="177"/>
        <v>0</v>
      </c>
      <c r="CB189" s="31">
        <f t="shared" si="178"/>
        <v>0</v>
      </c>
      <c r="CC189" s="37"/>
      <c r="CD189" s="33">
        <f t="shared" si="148"/>
        <v>0</v>
      </c>
      <c r="CE189" s="34">
        <f t="shared" si="134"/>
        <v>0</v>
      </c>
      <c r="CF189" s="38">
        <f t="shared" si="149"/>
        <v>0</v>
      </c>
      <c r="CG189" s="36">
        <f t="shared" si="179"/>
        <v>0</v>
      </c>
    </row>
    <row r="190" spans="2:85" ht="18.75" customHeight="1" x14ac:dyDescent="0.4">
      <c r="B190" s="29">
        <f t="shared" si="150"/>
        <v>50983</v>
      </c>
      <c r="D190" s="39">
        <f t="shared" si="151"/>
        <v>180</v>
      </c>
      <c r="E190" s="31">
        <f t="shared" si="152"/>
        <v>74853670</v>
      </c>
      <c r="F190" s="32"/>
      <c r="G190" s="33">
        <f t="shared" si="135"/>
        <v>319700</v>
      </c>
      <c r="H190" s="34">
        <f t="shared" si="120"/>
        <v>205850</v>
      </c>
      <c r="I190" s="35">
        <f t="shared" si="121"/>
        <v>525550</v>
      </c>
      <c r="J190" s="36">
        <f t="shared" si="153"/>
        <v>49132970</v>
      </c>
      <c r="L190" s="31">
        <f t="shared" si="154"/>
        <v>60333930</v>
      </c>
      <c r="M190" s="37"/>
      <c r="N190" s="33">
        <f t="shared" si="136"/>
        <v>333330</v>
      </c>
      <c r="O190" s="34">
        <f t="shared" si="122"/>
        <v>165920</v>
      </c>
      <c r="P190" s="38">
        <f t="shared" si="137"/>
        <v>499250</v>
      </c>
      <c r="Q190" s="36">
        <f t="shared" si="155"/>
        <v>44632500</v>
      </c>
      <c r="S190" s="29">
        <f t="shared" si="156"/>
        <v>50983</v>
      </c>
      <c r="U190" s="39">
        <f t="shared" si="157"/>
        <v>180</v>
      </c>
      <c r="V190" s="31">
        <f t="shared" si="158"/>
        <v>0</v>
      </c>
      <c r="W190" s="32"/>
      <c r="X190" s="33">
        <f t="shared" si="138"/>
        <v>0</v>
      </c>
      <c r="Y190" s="34">
        <f t="shared" si="123"/>
        <v>0</v>
      </c>
      <c r="Z190" s="35">
        <f t="shared" si="124"/>
        <v>0</v>
      </c>
      <c r="AA190" s="36">
        <f t="shared" si="159"/>
        <v>0</v>
      </c>
      <c r="AC190" s="31">
        <f t="shared" si="160"/>
        <v>0</v>
      </c>
      <c r="AD190" s="37"/>
      <c r="AE190" s="33">
        <f t="shared" si="139"/>
        <v>0</v>
      </c>
      <c r="AF190" s="34">
        <f t="shared" si="125"/>
        <v>0</v>
      </c>
      <c r="AG190" s="38">
        <f t="shared" si="140"/>
        <v>0</v>
      </c>
      <c r="AH190" s="36">
        <f t="shared" si="161"/>
        <v>0</v>
      </c>
      <c r="AJ190" s="29">
        <f t="shared" si="162"/>
        <v>50983</v>
      </c>
      <c r="AL190" s="39">
        <f t="shared" si="163"/>
        <v>180</v>
      </c>
      <c r="AM190" s="31">
        <f t="shared" si="164"/>
        <v>0</v>
      </c>
      <c r="AN190" s="32"/>
      <c r="AO190" s="33">
        <f t="shared" si="141"/>
        <v>0</v>
      </c>
      <c r="AP190" s="34">
        <f t="shared" si="126"/>
        <v>0</v>
      </c>
      <c r="AQ190" s="35">
        <f t="shared" si="127"/>
        <v>0</v>
      </c>
      <c r="AR190" s="36">
        <f t="shared" si="165"/>
        <v>0</v>
      </c>
      <c r="AT190" s="31">
        <f t="shared" si="166"/>
        <v>0</v>
      </c>
      <c r="AU190" s="37"/>
      <c r="AV190" s="33">
        <f t="shared" si="142"/>
        <v>0</v>
      </c>
      <c r="AW190" s="34">
        <f t="shared" si="128"/>
        <v>0</v>
      </c>
      <c r="AX190" s="38">
        <f t="shared" si="143"/>
        <v>0</v>
      </c>
      <c r="AY190" s="36">
        <f t="shared" si="167"/>
        <v>0</v>
      </c>
      <c r="BA190" s="29">
        <f t="shared" si="168"/>
        <v>50983</v>
      </c>
      <c r="BC190" s="39">
        <f t="shared" si="169"/>
        <v>180</v>
      </c>
      <c r="BD190" s="31">
        <f t="shared" si="170"/>
        <v>0</v>
      </c>
      <c r="BE190" s="32"/>
      <c r="BF190" s="33">
        <f t="shared" si="144"/>
        <v>0</v>
      </c>
      <c r="BG190" s="34">
        <f t="shared" si="129"/>
        <v>0</v>
      </c>
      <c r="BH190" s="35">
        <f t="shared" si="130"/>
        <v>0</v>
      </c>
      <c r="BI190" s="36">
        <f t="shared" si="171"/>
        <v>0</v>
      </c>
      <c r="BK190" s="31">
        <f t="shared" si="172"/>
        <v>0</v>
      </c>
      <c r="BL190" s="37"/>
      <c r="BM190" s="33">
        <f t="shared" si="145"/>
        <v>0</v>
      </c>
      <c r="BN190" s="34">
        <f t="shared" si="131"/>
        <v>0</v>
      </c>
      <c r="BO190" s="38">
        <f t="shared" si="146"/>
        <v>0</v>
      </c>
      <c r="BP190" s="36">
        <f t="shared" si="173"/>
        <v>0</v>
      </c>
      <c r="BR190" s="29">
        <f t="shared" si="174"/>
        <v>50983</v>
      </c>
      <c r="BT190" s="39">
        <f t="shared" si="175"/>
        <v>180</v>
      </c>
      <c r="BU190" s="31">
        <f t="shared" si="176"/>
        <v>0</v>
      </c>
      <c r="BV190" s="32"/>
      <c r="BW190" s="33">
        <f t="shared" si="147"/>
        <v>0</v>
      </c>
      <c r="BX190" s="34">
        <f t="shared" si="132"/>
        <v>0</v>
      </c>
      <c r="BY190" s="35">
        <f t="shared" si="133"/>
        <v>0</v>
      </c>
      <c r="BZ190" s="36">
        <f t="shared" si="177"/>
        <v>0</v>
      </c>
      <c r="CB190" s="31">
        <f t="shared" si="178"/>
        <v>0</v>
      </c>
      <c r="CC190" s="37"/>
      <c r="CD190" s="33">
        <f t="shared" si="148"/>
        <v>0</v>
      </c>
      <c r="CE190" s="34">
        <f t="shared" si="134"/>
        <v>0</v>
      </c>
      <c r="CF190" s="38">
        <f t="shared" si="149"/>
        <v>0</v>
      </c>
      <c r="CG190" s="36">
        <f t="shared" si="179"/>
        <v>0</v>
      </c>
    </row>
    <row r="191" spans="2:85" ht="18.75" customHeight="1" x14ac:dyDescent="0.4">
      <c r="B191" s="29">
        <f t="shared" si="150"/>
        <v>51014</v>
      </c>
      <c r="D191" s="39">
        <f t="shared" si="151"/>
        <v>181</v>
      </c>
      <c r="E191" s="31">
        <f t="shared" si="152"/>
        <v>74533970</v>
      </c>
      <c r="F191" s="32"/>
      <c r="G191" s="33">
        <f t="shared" si="135"/>
        <v>320580</v>
      </c>
      <c r="H191" s="34">
        <f t="shared" si="120"/>
        <v>204970</v>
      </c>
      <c r="I191" s="35">
        <f t="shared" si="121"/>
        <v>525550</v>
      </c>
      <c r="J191" s="36">
        <f t="shared" si="153"/>
        <v>49337940</v>
      </c>
      <c r="L191" s="31">
        <f t="shared" si="154"/>
        <v>60000600</v>
      </c>
      <c r="M191" s="37"/>
      <c r="N191" s="33">
        <f t="shared" si="136"/>
        <v>333330</v>
      </c>
      <c r="O191" s="34">
        <f t="shared" si="122"/>
        <v>165000</v>
      </c>
      <c r="P191" s="38">
        <f t="shared" si="137"/>
        <v>498330</v>
      </c>
      <c r="Q191" s="36">
        <f t="shared" si="155"/>
        <v>44797500</v>
      </c>
      <c r="S191" s="29">
        <f t="shared" si="156"/>
        <v>51014</v>
      </c>
      <c r="U191" s="39">
        <f t="shared" si="157"/>
        <v>181</v>
      </c>
      <c r="V191" s="31">
        <f t="shared" si="158"/>
        <v>0</v>
      </c>
      <c r="W191" s="32"/>
      <c r="X191" s="33">
        <f t="shared" si="138"/>
        <v>0</v>
      </c>
      <c r="Y191" s="34">
        <f t="shared" si="123"/>
        <v>0</v>
      </c>
      <c r="Z191" s="35">
        <f t="shared" si="124"/>
        <v>0</v>
      </c>
      <c r="AA191" s="36">
        <f t="shared" si="159"/>
        <v>0</v>
      </c>
      <c r="AC191" s="31">
        <f t="shared" si="160"/>
        <v>0</v>
      </c>
      <c r="AD191" s="37"/>
      <c r="AE191" s="33">
        <f t="shared" si="139"/>
        <v>0</v>
      </c>
      <c r="AF191" s="34">
        <f t="shared" si="125"/>
        <v>0</v>
      </c>
      <c r="AG191" s="38">
        <f t="shared" si="140"/>
        <v>0</v>
      </c>
      <c r="AH191" s="36">
        <f t="shared" si="161"/>
        <v>0</v>
      </c>
      <c r="AJ191" s="29">
        <f t="shared" si="162"/>
        <v>51014</v>
      </c>
      <c r="AL191" s="39">
        <f t="shared" si="163"/>
        <v>181</v>
      </c>
      <c r="AM191" s="31">
        <f t="shared" si="164"/>
        <v>0</v>
      </c>
      <c r="AN191" s="32"/>
      <c r="AO191" s="33">
        <f t="shared" si="141"/>
        <v>0</v>
      </c>
      <c r="AP191" s="34">
        <f t="shared" si="126"/>
        <v>0</v>
      </c>
      <c r="AQ191" s="35">
        <f t="shared" si="127"/>
        <v>0</v>
      </c>
      <c r="AR191" s="36">
        <f t="shared" si="165"/>
        <v>0</v>
      </c>
      <c r="AT191" s="31">
        <f t="shared" si="166"/>
        <v>0</v>
      </c>
      <c r="AU191" s="37"/>
      <c r="AV191" s="33">
        <f t="shared" si="142"/>
        <v>0</v>
      </c>
      <c r="AW191" s="34">
        <f t="shared" si="128"/>
        <v>0</v>
      </c>
      <c r="AX191" s="38">
        <f t="shared" si="143"/>
        <v>0</v>
      </c>
      <c r="AY191" s="36">
        <f t="shared" si="167"/>
        <v>0</v>
      </c>
      <c r="BA191" s="29">
        <f t="shared" si="168"/>
        <v>51014</v>
      </c>
      <c r="BC191" s="39">
        <f t="shared" si="169"/>
        <v>181</v>
      </c>
      <c r="BD191" s="31">
        <f t="shared" si="170"/>
        <v>0</v>
      </c>
      <c r="BE191" s="32"/>
      <c r="BF191" s="33">
        <f t="shared" si="144"/>
        <v>0</v>
      </c>
      <c r="BG191" s="34">
        <f t="shared" si="129"/>
        <v>0</v>
      </c>
      <c r="BH191" s="35">
        <f t="shared" si="130"/>
        <v>0</v>
      </c>
      <c r="BI191" s="36">
        <f t="shared" si="171"/>
        <v>0</v>
      </c>
      <c r="BK191" s="31">
        <f t="shared" si="172"/>
        <v>0</v>
      </c>
      <c r="BL191" s="37"/>
      <c r="BM191" s="33">
        <f t="shared" si="145"/>
        <v>0</v>
      </c>
      <c r="BN191" s="34">
        <f t="shared" si="131"/>
        <v>0</v>
      </c>
      <c r="BO191" s="38">
        <f t="shared" si="146"/>
        <v>0</v>
      </c>
      <c r="BP191" s="36">
        <f t="shared" si="173"/>
        <v>0</v>
      </c>
      <c r="BR191" s="29">
        <f t="shared" si="174"/>
        <v>51014</v>
      </c>
      <c r="BT191" s="39">
        <f t="shared" si="175"/>
        <v>181</v>
      </c>
      <c r="BU191" s="31">
        <f t="shared" si="176"/>
        <v>0</v>
      </c>
      <c r="BV191" s="32"/>
      <c r="BW191" s="33">
        <f t="shared" si="147"/>
        <v>0</v>
      </c>
      <c r="BX191" s="34">
        <f t="shared" si="132"/>
        <v>0</v>
      </c>
      <c r="BY191" s="35">
        <f t="shared" si="133"/>
        <v>0</v>
      </c>
      <c r="BZ191" s="36">
        <f t="shared" si="177"/>
        <v>0</v>
      </c>
      <c r="CB191" s="31">
        <f t="shared" si="178"/>
        <v>0</v>
      </c>
      <c r="CC191" s="37"/>
      <c r="CD191" s="33">
        <f t="shared" si="148"/>
        <v>0</v>
      </c>
      <c r="CE191" s="34">
        <f t="shared" si="134"/>
        <v>0</v>
      </c>
      <c r="CF191" s="38">
        <f t="shared" si="149"/>
        <v>0</v>
      </c>
      <c r="CG191" s="36">
        <f t="shared" si="179"/>
        <v>0</v>
      </c>
    </row>
    <row r="192" spans="2:85" ht="18.75" customHeight="1" x14ac:dyDescent="0.4">
      <c r="B192" s="29">
        <f t="shared" si="150"/>
        <v>51044</v>
      </c>
      <c r="D192" s="39">
        <f t="shared" si="151"/>
        <v>182</v>
      </c>
      <c r="E192" s="31">
        <f t="shared" si="152"/>
        <v>74213390</v>
      </c>
      <c r="F192" s="32"/>
      <c r="G192" s="33">
        <f t="shared" si="135"/>
        <v>321460</v>
      </c>
      <c r="H192" s="34">
        <f t="shared" si="120"/>
        <v>204090</v>
      </c>
      <c r="I192" s="35">
        <f t="shared" si="121"/>
        <v>525550</v>
      </c>
      <c r="J192" s="36">
        <f t="shared" si="153"/>
        <v>49542030</v>
      </c>
      <c r="L192" s="31">
        <f t="shared" si="154"/>
        <v>59667270</v>
      </c>
      <c r="M192" s="37"/>
      <c r="N192" s="33">
        <f t="shared" si="136"/>
        <v>333330</v>
      </c>
      <c r="O192" s="34">
        <f t="shared" si="122"/>
        <v>164080</v>
      </c>
      <c r="P192" s="38">
        <f t="shared" si="137"/>
        <v>497410</v>
      </c>
      <c r="Q192" s="36">
        <f t="shared" si="155"/>
        <v>44961580</v>
      </c>
      <c r="S192" s="29">
        <f t="shared" si="156"/>
        <v>51044</v>
      </c>
      <c r="U192" s="39">
        <f t="shared" si="157"/>
        <v>182</v>
      </c>
      <c r="V192" s="31">
        <f t="shared" si="158"/>
        <v>0</v>
      </c>
      <c r="W192" s="32"/>
      <c r="X192" s="33">
        <f t="shared" si="138"/>
        <v>0</v>
      </c>
      <c r="Y192" s="34">
        <f t="shared" si="123"/>
        <v>0</v>
      </c>
      <c r="Z192" s="35">
        <f t="shared" si="124"/>
        <v>0</v>
      </c>
      <c r="AA192" s="36">
        <f t="shared" si="159"/>
        <v>0</v>
      </c>
      <c r="AC192" s="31">
        <f t="shared" si="160"/>
        <v>0</v>
      </c>
      <c r="AD192" s="37"/>
      <c r="AE192" s="33">
        <f t="shared" si="139"/>
        <v>0</v>
      </c>
      <c r="AF192" s="34">
        <f t="shared" si="125"/>
        <v>0</v>
      </c>
      <c r="AG192" s="38">
        <f t="shared" si="140"/>
        <v>0</v>
      </c>
      <c r="AH192" s="36">
        <f t="shared" si="161"/>
        <v>0</v>
      </c>
      <c r="AJ192" s="29">
        <f t="shared" si="162"/>
        <v>51044</v>
      </c>
      <c r="AL192" s="39">
        <f t="shared" si="163"/>
        <v>182</v>
      </c>
      <c r="AM192" s="31">
        <f t="shared" si="164"/>
        <v>0</v>
      </c>
      <c r="AN192" s="32"/>
      <c r="AO192" s="33">
        <f t="shared" si="141"/>
        <v>0</v>
      </c>
      <c r="AP192" s="34">
        <f t="shared" si="126"/>
        <v>0</v>
      </c>
      <c r="AQ192" s="35">
        <f t="shared" si="127"/>
        <v>0</v>
      </c>
      <c r="AR192" s="36">
        <f t="shared" si="165"/>
        <v>0</v>
      </c>
      <c r="AT192" s="31">
        <f t="shared" si="166"/>
        <v>0</v>
      </c>
      <c r="AU192" s="37"/>
      <c r="AV192" s="33">
        <f t="shared" si="142"/>
        <v>0</v>
      </c>
      <c r="AW192" s="34">
        <f t="shared" si="128"/>
        <v>0</v>
      </c>
      <c r="AX192" s="38">
        <f t="shared" si="143"/>
        <v>0</v>
      </c>
      <c r="AY192" s="36">
        <f t="shared" si="167"/>
        <v>0</v>
      </c>
      <c r="BA192" s="29">
        <f t="shared" si="168"/>
        <v>51044</v>
      </c>
      <c r="BC192" s="39">
        <f t="shared" si="169"/>
        <v>182</v>
      </c>
      <c r="BD192" s="31">
        <f t="shared" si="170"/>
        <v>0</v>
      </c>
      <c r="BE192" s="32"/>
      <c r="BF192" s="33">
        <f t="shared" si="144"/>
        <v>0</v>
      </c>
      <c r="BG192" s="34">
        <f t="shared" si="129"/>
        <v>0</v>
      </c>
      <c r="BH192" s="35">
        <f t="shared" si="130"/>
        <v>0</v>
      </c>
      <c r="BI192" s="36">
        <f t="shared" si="171"/>
        <v>0</v>
      </c>
      <c r="BK192" s="31">
        <f t="shared" si="172"/>
        <v>0</v>
      </c>
      <c r="BL192" s="37"/>
      <c r="BM192" s="33">
        <f t="shared" si="145"/>
        <v>0</v>
      </c>
      <c r="BN192" s="34">
        <f t="shared" si="131"/>
        <v>0</v>
      </c>
      <c r="BO192" s="38">
        <f t="shared" si="146"/>
        <v>0</v>
      </c>
      <c r="BP192" s="36">
        <f t="shared" si="173"/>
        <v>0</v>
      </c>
      <c r="BR192" s="29">
        <f t="shared" si="174"/>
        <v>51044</v>
      </c>
      <c r="BT192" s="39">
        <f t="shared" si="175"/>
        <v>182</v>
      </c>
      <c r="BU192" s="31">
        <f t="shared" si="176"/>
        <v>0</v>
      </c>
      <c r="BV192" s="32"/>
      <c r="BW192" s="33">
        <f t="shared" si="147"/>
        <v>0</v>
      </c>
      <c r="BX192" s="34">
        <f t="shared" si="132"/>
        <v>0</v>
      </c>
      <c r="BY192" s="35">
        <f t="shared" si="133"/>
        <v>0</v>
      </c>
      <c r="BZ192" s="36">
        <f t="shared" si="177"/>
        <v>0</v>
      </c>
      <c r="CB192" s="31">
        <f t="shared" si="178"/>
        <v>0</v>
      </c>
      <c r="CC192" s="37"/>
      <c r="CD192" s="33">
        <f t="shared" si="148"/>
        <v>0</v>
      </c>
      <c r="CE192" s="34">
        <f t="shared" si="134"/>
        <v>0</v>
      </c>
      <c r="CF192" s="38">
        <f t="shared" si="149"/>
        <v>0</v>
      </c>
      <c r="CG192" s="36">
        <f t="shared" si="179"/>
        <v>0</v>
      </c>
    </row>
    <row r="193" spans="2:85" ht="18.75" customHeight="1" x14ac:dyDescent="0.4">
      <c r="B193" s="29">
        <f t="shared" si="150"/>
        <v>51075</v>
      </c>
      <c r="D193" s="39">
        <f t="shared" si="151"/>
        <v>183</v>
      </c>
      <c r="E193" s="31">
        <f t="shared" si="152"/>
        <v>73891930</v>
      </c>
      <c r="F193" s="32"/>
      <c r="G193" s="33">
        <f t="shared" si="135"/>
        <v>322350</v>
      </c>
      <c r="H193" s="34">
        <f t="shared" si="120"/>
        <v>203200</v>
      </c>
      <c r="I193" s="35">
        <f t="shared" si="121"/>
        <v>525550</v>
      </c>
      <c r="J193" s="36">
        <f t="shared" si="153"/>
        <v>49745230</v>
      </c>
      <c r="L193" s="31">
        <f t="shared" si="154"/>
        <v>59333940</v>
      </c>
      <c r="M193" s="37"/>
      <c r="N193" s="33">
        <f t="shared" si="136"/>
        <v>333330</v>
      </c>
      <c r="O193" s="34">
        <f t="shared" si="122"/>
        <v>163170</v>
      </c>
      <c r="P193" s="38">
        <f t="shared" si="137"/>
        <v>496500</v>
      </c>
      <c r="Q193" s="36">
        <f t="shared" si="155"/>
        <v>45124750</v>
      </c>
      <c r="S193" s="29">
        <f t="shared" si="156"/>
        <v>51075</v>
      </c>
      <c r="U193" s="39">
        <f t="shared" si="157"/>
        <v>183</v>
      </c>
      <c r="V193" s="31">
        <f t="shared" si="158"/>
        <v>0</v>
      </c>
      <c r="W193" s="32"/>
      <c r="X193" s="33">
        <f t="shared" si="138"/>
        <v>0</v>
      </c>
      <c r="Y193" s="34">
        <f t="shared" si="123"/>
        <v>0</v>
      </c>
      <c r="Z193" s="35">
        <f t="shared" si="124"/>
        <v>0</v>
      </c>
      <c r="AA193" s="36">
        <f t="shared" si="159"/>
        <v>0</v>
      </c>
      <c r="AC193" s="31">
        <f t="shared" si="160"/>
        <v>0</v>
      </c>
      <c r="AD193" s="37"/>
      <c r="AE193" s="33">
        <f t="shared" si="139"/>
        <v>0</v>
      </c>
      <c r="AF193" s="34">
        <f t="shared" si="125"/>
        <v>0</v>
      </c>
      <c r="AG193" s="38">
        <f t="shared" si="140"/>
        <v>0</v>
      </c>
      <c r="AH193" s="36">
        <f t="shared" si="161"/>
        <v>0</v>
      </c>
      <c r="AJ193" s="29">
        <f t="shared" si="162"/>
        <v>51075</v>
      </c>
      <c r="AL193" s="39">
        <f t="shared" si="163"/>
        <v>183</v>
      </c>
      <c r="AM193" s="31">
        <f t="shared" si="164"/>
        <v>0</v>
      </c>
      <c r="AN193" s="32"/>
      <c r="AO193" s="33">
        <f t="shared" si="141"/>
        <v>0</v>
      </c>
      <c r="AP193" s="34">
        <f t="shared" si="126"/>
        <v>0</v>
      </c>
      <c r="AQ193" s="35">
        <f t="shared" si="127"/>
        <v>0</v>
      </c>
      <c r="AR193" s="36">
        <f t="shared" si="165"/>
        <v>0</v>
      </c>
      <c r="AT193" s="31">
        <f t="shared" si="166"/>
        <v>0</v>
      </c>
      <c r="AU193" s="37"/>
      <c r="AV193" s="33">
        <f t="shared" si="142"/>
        <v>0</v>
      </c>
      <c r="AW193" s="34">
        <f t="shared" si="128"/>
        <v>0</v>
      </c>
      <c r="AX193" s="38">
        <f t="shared" si="143"/>
        <v>0</v>
      </c>
      <c r="AY193" s="36">
        <f t="shared" si="167"/>
        <v>0</v>
      </c>
      <c r="BA193" s="29">
        <f t="shared" si="168"/>
        <v>51075</v>
      </c>
      <c r="BC193" s="39">
        <f t="shared" si="169"/>
        <v>183</v>
      </c>
      <c r="BD193" s="31">
        <f t="shared" si="170"/>
        <v>0</v>
      </c>
      <c r="BE193" s="32"/>
      <c r="BF193" s="33">
        <f t="shared" si="144"/>
        <v>0</v>
      </c>
      <c r="BG193" s="34">
        <f t="shared" si="129"/>
        <v>0</v>
      </c>
      <c r="BH193" s="35">
        <f t="shared" si="130"/>
        <v>0</v>
      </c>
      <c r="BI193" s="36">
        <f t="shared" si="171"/>
        <v>0</v>
      </c>
      <c r="BK193" s="31">
        <f t="shared" si="172"/>
        <v>0</v>
      </c>
      <c r="BL193" s="37"/>
      <c r="BM193" s="33">
        <f t="shared" si="145"/>
        <v>0</v>
      </c>
      <c r="BN193" s="34">
        <f t="shared" si="131"/>
        <v>0</v>
      </c>
      <c r="BO193" s="38">
        <f t="shared" si="146"/>
        <v>0</v>
      </c>
      <c r="BP193" s="36">
        <f t="shared" si="173"/>
        <v>0</v>
      </c>
      <c r="BR193" s="29">
        <f t="shared" si="174"/>
        <v>51075</v>
      </c>
      <c r="BT193" s="39">
        <f t="shared" si="175"/>
        <v>183</v>
      </c>
      <c r="BU193" s="31">
        <f t="shared" si="176"/>
        <v>0</v>
      </c>
      <c r="BV193" s="32"/>
      <c r="BW193" s="33">
        <f t="shared" si="147"/>
        <v>0</v>
      </c>
      <c r="BX193" s="34">
        <f t="shared" si="132"/>
        <v>0</v>
      </c>
      <c r="BY193" s="35">
        <f t="shared" si="133"/>
        <v>0</v>
      </c>
      <c r="BZ193" s="36">
        <f t="shared" si="177"/>
        <v>0</v>
      </c>
      <c r="CB193" s="31">
        <f t="shared" si="178"/>
        <v>0</v>
      </c>
      <c r="CC193" s="37"/>
      <c r="CD193" s="33">
        <f t="shared" si="148"/>
        <v>0</v>
      </c>
      <c r="CE193" s="34">
        <f t="shared" si="134"/>
        <v>0</v>
      </c>
      <c r="CF193" s="38">
        <f t="shared" si="149"/>
        <v>0</v>
      </c>
      <c r="CG193" s="36">
        <f t="shared" si="179"/>
        <v>0</v>
      </c>
    </row>
    <row r="194" spans="2:85" ht="18.75" customHeight="1" x14ac:dyDescent="0.4">
      <c r="B194" s="29">
        <f t="shared" si="150"/>
        <v>51105</v>
      </c>
      <c r="D194" s="39">
        <f t="shared" si="151"/>
        <v>184</v>
      </c>
      <c r="E194" s="31">
        <f t="shared" si="152"/>
        <v>73569580</v>
      </c>
      <c r="F194" s="32"/>
      <c r="G194" s="33">
        <f t="shared" si="135"/>
        <v>323230</v>
      </c>
      <c r="H194" s="34">
        <f t="shared" si="120"/>
        <v>202320</v>
      </c>
      <c r="I194" s="35">
        <f t="shared" si="121"/>
        <v>525550</v>
      </c>
      <c r="J194" s="36">
        <f t="shared" si="153"/>
        <v>49947550</v>
      </c>
      <c r="L194" s="31">
        <f t="shared" si="154"/>
        <v>59000610</v>
      </c>
      <c r="M194" s="37"/>
      <c r="N194" s="33">
        <f t="shared" si="136"/>
        <v>333330</v>
      </c>
      <c r="O194" s="34">
        <f t="shared" si="122"/>
        <v>162250</v>
      </c>
      <c r="P194" s="38">
        <f t="shared" si="137"/>
        <v>495580</v>
      </c>
      <c r="Q194" s="36">
        <f t="shared" si="155"/>
        <v>45287000</v>
      </c>
      <c r="S194" s="29">
        <f t="shared" si="156"/>
        <v>51105</v>
      </c>
      <c r="U194" s="39">
        <f t="shared" si="157"/>
        <v>184</v>
      </c>
      <c r="V194" s="31">
        <f t="shared" si="158"/>
        <v>0</v>
      </c>
      <c r="W194" s="32"/>
      <c r="X194" s="33">
        <f t="shared" si="138"/>
        <v>0</v>
      </c>
      <c r="Y194" s="34">
        <f t="shared" si="123"/>
        <v>0</v>
      </c>
      <c r="Z194" s="35">
        <f t="shared" si="124"/>
        <v>0</v>
      </c>
      <c r="AA194" s="36">
        <f t="shared" si="159"/>
        <v>0</v>
      </c>
      <c r="AC194" s="31">
        <f t="shared" si="160"/>
        <v>0</v>
      </c>
      <c r="AD194" s="37"/>
      <c r="AE194" s="33">
        <f t="shared" si="139"/>
        <v>0</v>
      </c>
      <c r="AF194" s="34">
        <f t="shared" si="125"/>
        <v>0</v>
      </c>
      <c r="AG194" s="38">
        <f t="shared" si="140"/>
        <v>0</v>
      </c>
      <c r="AH194" s="36">
        <f t="shared" si="161"/>
        <v>0</v>
      </c>
      <c r="AJ194" s="29">
        <f t="shared" si="162"/>
        <v>51105</v>
      </c>
      <c r="AL194" s="39">
        <f t="shared" si="163"/>
        <v>184</v>
      </c>
      <c r="AM194" s="31">
        <f t="shared" si="164"/>
        <v>0</v>
      </c>
      <c r="AN194" s="32"/>
      <c r="AO194" s="33">
        <f t="shared" si="141"/>
        <v>0</v>
      </c>
      <c r="AP194" s="34">
        <f t="shared" si="126"/>
        <v>0</v>
      </c>
      <c r="AQ194" s="35">
        <f t="shared" si="127"/>
        <v>0</v>
      </c>
      <c r="AR194" s="36">
        <f t="shared" si="165"/>
        <v>0</v>
      </c>
      <c r="AT194" s="31">
        <f t="shared" si="166"/>
        <v>0</v>
      </c>
      <c r="AU194" s="37"/>
      <c r="AV194" s="33">
        <f t="shared" si="142"/>
        <v>0</v>
      </c>
      <c r="AW194" s="34">
        <f t="shared" si="128"/>
        <v>0</v>
      </c>
      <c r="AX194" s="38">
        <f t="shared" si="143"/>
        <v>0</v>
      </c>
      <c r="AY194" s="36">
        <f t="shared" si="167"/>
        <v>0</v>
      </c>
      <c r="BA194" s="29">
        <f t="shared" si="168"/>
        <v>51105</v>
      </c>
      <c r="BC194" s="39">
        <f t="shared" si="169"/>
        <v>184</v>
      </c>
      <c r="BD194" s="31">
        <f t="shared" si="170"/>
        <v>0</v>
      </c>
      <c r="BE194" s="32"/>
      <c r="BF194" s="33">
        <f t="shared" si="144"/>
        <v>0</v>
      </c>
      <c r="BG194" s="34">
        <f t="shared" si="129"/>
        <v>0</v>
      </c>
      <c r="BH194" s="35">
        <f t="shared" si="130"/>
        <v>0</v>
      </c>
      <c r="BI194" s="36">
        <f t="shared" si="171"/>
        <v>0</v>
      </c>
      <c r="BK194" s="31">
        <f t="shared" si="172"/>
        <v>0</v>
      </c>
      <c r="BL194" s="37"/>
      <c r="BM194" s="33">
        <f t="shared" si="145"/>
        <v>0</v>
      </c>
      <c r="BN194" s="34">
        <f t="shared" si="131"/>
        <v>0</v>
      </c>
      <c r="BO194" s="38">
        <f t="shared" si="146"/>
        <v>0</v>
      </c>
      <c r="BP194" s="36">
        <f t="shared" si="173"/>
        <v>0</v>
      </c>
      <c r="BR194" s="29">
        <f t="shared" si="174"/>
        <v>51105</v>
      </c>
      <c r="BT194" s="39">
        <f t="shared" si="175"/>
        <v>184</v>
      </c>
      <c r="BU194" s="31">
        <f t="shared" si="176"/>
        <v>0</v>
      </c>
      <c r="BV194" s="32"/>
      <c r="BW194" s="33">
        <f t="shared" si="147"/>
        <v>0</v>
      </c>
      <c r="BX194" s="34">
        <f t="shared" si="132"/>
        <v>0</v>
      </c>
      <c r="BY194" s="35">
        <f t="shared" si="133"/>
        <v>0</v>
      </c>
      <c r="BZ194" s="36">
        <f t="shared" si="177"/>
        <v>0</v>
      </c>
      <c r="CB194" s="31">
        <f t="shared" si="178"/>
        <v>0</v>
      </c>
      <c r="CC194" s="37"/>
      <c r="CD194" s="33">
        <f t="shared" si="148"/>
        <v>0</v>
      </c>
      <c r="CE194" s="34">
        <f t="shared" si="134"/>
        <v>0</v>
      </c>
      <c r="CF194" s="38">
        <f t="shared" si="149"/>
        <v>0</v>
      </c>
      <c r="CG194" s="36">
        <f t="shared" si="179"/>
        <v>0</v>
      </c>
    </row>
    <row r="195" spans="2:85" ht="18.75" customHeight="1" x14ac:dyDescent="0.4">
      <c r="B195" s="29">
        <f t="shared" si="150"/>
        <v>51136</v>
      </c>
      <c r="D195" s="39">
        <f t="shared" si="151"/>
        <v>185</v>
      </c>
      <c r="E195" s="31">
        <f t="shared" si="152"/>
        <v>73246350</v>
      </c>
      <c r="F195" s="32"/>
      <c r="G195" s="33">
        <f t="shared" si="135"/>
        <v>324120</v>
      </c>
      <c r="H195" s="34">
        <f t="shared" si="120"/>
        <v>201430</v>
      </c>
      <c r="I195" s="35">
        <f t="shared" si="121"/>
        <v>525550</v>
      </c>
      <c r="J195" s="36">
        <f t="shared" si="153"/>
        <v>50148980</v>
      </c>
      <c r="L195" s="31">
        <f t="shared" si="154"/>
        <v>58667280</v>
      </c>
      <c r="M195" s="37"/>
      <c r="N195" s="33">
        <f t="shared" si="136"/>
        <v>333330</v>
      </c>
      <c r="O195" s="34">
        <f t="shared" si="122"/>
        <v>161340</v>
      </c>
      <c r="P195" s="38">
        <f t="shared" si="137"/>
        <v>494670</v>
      </c>
      <c r="Q195" s="36">
        <f t="shared" si="155"/>
        <v>45448340</v>
      </c>
      <c r="S195" s="29">
        <f t="shared" si="156"/>
        <v>51136</v>
      </c>
      <c r="U195" s="39">
        <f t="shared" si="157"/>
        <v>185</v>
      </c>
      <c r="V195" s="31">
        <f t="shared" si="158"/>
        <v>0</v>
      </c>
      <c r="W195" s="32"/>
      <c r="X195" s="33">
        <f t="shared" si="138"/>
        <v>0</v>
      </c>
      <c r="Y195" s="34">
        <f t="shared" si="123"/>
        <v>0</v>
      </c>
      <c r="Z195" s="35">
        <f t="shared" si="124"/>
        <v>0</v>
      </c>
      <c r="AA195" s="36">
        <f t="shared" si="159"/>
        <v>0</v>
      </c>
      <c r="AC195" s="31">
        <f t="shared" si="160"/>
        <v>0</v>
      </c>
      <c r="AD195" s="37"/>
      <c r="AE195" s="33">
        <f t="shared" si="139"/>
        <v>0</v>
      </c>
      <c r="AF195" s="34">
        <f t="shared" si="125"/>
        <v>0</v>
      </c>
      <c r="AG195" s="38">
        <f t="shared" si="140"/>
        <v>0</v>
      </c>
      <c r="AH195" s="36">
        <f t="shared" si="161"/>
        <v>0</v>
      </c>
      <c r="AJ195" s="29">
        <f t="shared" si="162"/>
        <v>51136</v>
      </c>
      <c r="AL195" s="39">
        <f t="shared" si="163"/>
        <v>185</v>
      </c>
      <c r="AM195" s="31">
        <f t="shared" si="164"/>
        <v>0</v>
      </c>
      <c r="AN195" s="32"/>
      <c r="AO195" s="33">
        <f t="shared" si="141"/>
        <v>0</v>
      </c>
      <c r="AP195" s="34">
        <f t="shared" si="126"/>
        <v>0</v>
      </c>
      <c r="AQ195" s="35">
        <f t="shared" si="127"/>
        <v>0</v>
      </c>
      <c r="AR195" s="36">
        <f t="shared" si="165"/>
        <v>0</v>
      </c>
      <c r="AT195" s="31">
        <f t="shared" si="166"/>
        <v>0</v>
      </c>
      <c r="AU195" s="37"/>
      <c r="AV195" s="33">
        <f t="shared" si="142"/>
        <v>0</v>
      </c>
      <c r="AW195" s="34">
        <f t="shared" si="128"/>
        <v>0</v>
      </c>
      <c r="AX195" s="38">
        <f t="shared" si="143"/>
        <v>0</v>
      </c>
      <c r="AY195" s="36">
        <f t="shared" si="167"/>
        <v>0</v>
      </c>
      <c r="BA195" s="29">
        <f t="shared" si="168"/>
        <v>51136</v>
      </c>
      <c r="BC195" s="39">
        <f t="shared" si="169"/>
        <v>185</v>
      </c>
      <c r="BD195" s="31">
        <f t="shared" si="170"/>
        <v>0</v>
      </c>
      <c r="BE195" s="32"/>
      <c r="BF195" s="33">
        <f t="shared" si="144"/>
        <v>0</v>
      </c>
      <c r="BG195" s="34">
        <f t="shared" si="129"/>
        <v>0</v>
      </c>
      <c r="BH195" s="35">
        <f t="shared" si="130"/>
        <v>0</v>
      </c>
      <c r="BI195" s="36">
        <f t="shared" si="171"/>
        <v>0</v>
      </c>
      <c r="BK195" s="31">
        <f t="shared" si="172"/>
        <v>0</v>
      </c>
      <c r="BL195" s="37"/>
      <c r="BM195" s="33">
        <f t="shared" si="145"/>
        <v>0</v>
      </c>
      <c r="BN195" s="34">
        <f t="shared" si="131"/>
        <v>0</v>
      </c>
      <c r="BO195" s="38">
        <f t="shared" si="146"/>
        <v>0</v>
      </c>
      <c r="BP195" s="36">
        <f t="shared" si="173"/>
        <v>0</v>
      </c>
      <c r="BR195" s="29">
        <f t="shared" si="174"/>
        <v>51136</v>
      </c>
      <c r="BT195" s="39">
        <f t="shared" si="175"/>
        <v>185</v>
      </c>
      <c r="BU195" s="31">
        <f t="shared" si="176"/>
        <v>0</v>
      </c>
      <c r="BV195" s="32"/>
      <c r="BW195" s="33">
        <f t="shared" si="147"/>
        <v>0</v>
      </c>
      <c r="BX195" s="34">
        <f t="shared" si="132"/>
        <v>0</v>
      </c>
      <c r="BY195" s="35">
        <f t="shared" si="133"/>
        <v>0</v>
      </c>
      <c r="BZ195" s="36">
        <f t="shared" si="177"/>
        <v>0</v>
      </c>
      <c r="CB195" s="31">
        <f t="shared" si="178"/>
        <v>0</v>
      </c>
      <c r="CC195" s="37"/>
      <c r="CD195" s="33">
        <f t="shared" si="148"/>
        <v>0</v>
      </c>
      <c r="CE195" s="34">
        <f t="shared" si="134"/>
        <v>0</v>
      </c>
      <c r="CF195" s="38">
        <f t="shared" si="149"/>
        <v>0</v>
      </c>
      <c r="CG195" s="36">
        <f t="shared" si="179"/>
        <v>0</v>
      </c>
    </row>
    <row r="196" spans="2:85" ht="18.75" customHeight="1" x14ac:dyDescent="0.4">
      <c r="B196" s="29">
        <f t="shared" si="150"/>
        <v>51167</v>
      </c>
      <c r="D196" s="39">
        <f t="shared" si="151"/>
        <v>186</v>
      </c>
      <c r="E196" s="31">
        <f t="shared" si="152"/>
        <v>72922230</v>
      </c>
      <c r="F196" s="32"/>
      <c r="G196" s="33">
        <f t="shared" si="135"/>
        <v>325010</v>
      </c>
      <c r="H196" s="34">
        <f t="shared" si="120"/>
        <v>200540</v>
      </c>
      <c r="I196" s="35">
        <f t="shared" si="121"/>
        <v>525550</v>
      </c>
      <c r="J196" s="36">
        <f t="shared" si="153"/>
        <v>50349520</v>
      </c>
      <c r="L196" s="31">
        <f t="shared" si="154"/>
        <v>58333950</v>
      </c>
      <c r="M196" s="37"/>
      <c r="N196" s="33">
        <f t="shared" si="136"/>
        <v>333330</v>
      </c>
      <c r="O196" s="34">
        <f t="shared" si="122"/>
        <v>160420</v>
      </c>
      <c r="P196" s="38">
        <f t="shared" si="137"/>
        <v>493750</v>
      </c>
      <c r="Q196" s="36">
        <f t="shared" si="155"/>
        <v>45608760</v>
      </c>
      <c r="S196" s="29">
        <f t="shared" si="156"/>
        <v>51167</v>
      </c>
      <c r="U196" s="39">
        <f t="shared" si="157"/>
        <v>186</v>
      </c>
      <c r="V196" s="31">
        <f t="shared" si="158"/>
        <v>0</v>
      </c>
      <c r="W196" s="32"/>
      <c r="X196" s="33">
        <f t="shared" si="138"/>
        <v>0</v>
      </c>
      <c r="Y196" s="34">
        <f t="shared" si="123"/>
        <v>0</v>
      </c>
      <c r="Z196" s="35">
        <f t="shared" si="124"/>
        <v>0</v>
      </c>
      <c r="AA196" s="36">
        <f t="shared" si="159"/>
        <v>0</v>
      </c>
      <c r="AC196" s="31">
        <f t="shared" si="160"/>
        <v>0</v>
      </c>
      <c r="AD196" s="37"/>
      <c r="AE196" s="33">
        <f t="shared" si="139"/>
        <v>0</v>
      </c>
      <c r="AF196" s="34">
        <f t="shared" si="125"/>
        <v>0</v>
      </c>
      <c r="AG196" s="38">
        <f t="shared" si="140"/>
        <v>0</v>
      </c>
      <c r="AH196" s="36">
        <f t="shared" si="161"/>
        <v>0</v>
      </c>
      <c r="AJ196" s="29">
        <f t="shared" si="162"/>
        <v>51167</v>
      </c>
      <c r="AL196" s="39">
        <f t="shared" si="163"/>
        <v>186</v>
      </c>
      <c r="AM196" s="31">
        <f t="shared" si="164"/>
        <v>0</v>
      </c>
      <c r="AN196" s="32"/>
      <c r="AO196" s="33">
        <f t="shared" si="141"/>
        <v>0</v>
      </c>
      <c r="AP196" s="34">
        <f t="shared" si="126"/>
        <v>0</v>
      </c>
      <c r="AQ196" s="35">
        <f t="shared" si="127"/>
        <v>0</v>
      </c>
      <c r="AR196" s="36">
        <f t="shared" si="165"/>
        <v>0</v>
      </c>
      <c r="AT196" s="31">
        <f t="shared" si="166"/>
        <v>0</v>
      </c>
      <c r="AU196" s="37"/>
      <c r="AV196" s="33">
        <f t="shared" si="142"/>
        <v>0</v>
      </c>
      <c r="AW196" s="34">
        <f t="shared" si="128"/>
        <v>0</v>
      </c>
      <c r="AX196" s="38">
        <f t="shared" si="143"/>
        <v>0</v>
      </c>
      <c r="AY196" s="36">
        <f t="shared" si="167"/>
        <v>0</v>
      </c>
      <c r="BA196" s="29">
        <f t="shared" si="168"/>
        <v>51167</v>
      </c>
      <c r="BC196" s="39">
        <f t="shared" si="169"/>
        <v>186</v>
      </c>
      <c r="BD196" s="31">
        <f t="shared" si="170"/>
        <v>0</v>
      </c>
      <c r="BE196" s="32"/>
      <c r="BF196" s="33">
        <f t="shared" si="144"/>
        <v>0</v>
      </c>
      <c r="BG196" s="34">
        <f t="shared" si="129"/>
        <v>0</v>
      </c>
      <c r="BH196" s="35">
        <f t="shared" si="130"/>
        <v>0</v>
      </c>
      <c r="BI196" s="36">
        <f t="shared" si="171"/>
        <v>0</v>
      </c>
      <c r="BK196" s="31">
        <f t="shared" si="172"/>
        <v>0</v>
      </c>
      <c r="BL196" s="37"/>
      <c r="BM196" s="33">
        <f t="shared" si="145"/>
        <v>0</v>
      </c>
      <c r="BN196" s="34">
        <f t="shared" si="131"/>
        <v>0</v>
      </c>
      <c r="BO196" s="38">
        <f t="shared" si="146"/>
        <v>0</v>
      </c>
      <c r="BP196" s="36">
        <f t="shared" si="173"/>
        <v>0</v>
      </c>
      <c r="BR196" s="29">
        <f t="shared" si="174"/>
        <v>51167</v>
      </c>
      <c r="BT196" s="39">
        <f t="shared" si="175"/>
        <v>186</v>
      </c>
      <c r="BU196" s="31">
        <f t="shared" si="176"/>
        <v>0</v>
      </c>
      <c r="BV196" s="32"/>
      <c r="BW196" s="33">
        <f t="shared" si="147"/>
        <v>0</v>
      </c>
      <c r="BX196" s="34">
        <f t="shared" si="132"/>
        <v>0</v>
      </c>
      <c r="BY196" s="35">
        <f t="shared" si="133"/>
        <v>0</v>
      </c>
      <c r="BZ196" s="36">
        <f t="shared" si="177"/>
        <v>0</v>
      </c>
      <c r="CB196" s="31">
        <f t="shared" si="178"/>
        <v>0</v>
      </c>
      <c r="CC196" s="37"/>
      <c r="CD196" s="33">
        <f t="shared" si="148"/>
        <v>0</v>
      </c>
      <c r="CE196" s="34">
        <f t="shared" si="134"/>
        <v>0</v>
      </c>
      <c r="CF196" s="38">
        <f t="shared" si="149"/>
        <v>0</v>
      </c>
      <c r="CG196" s="36">
        <f t="shared" si="179"/>
        <v>0</v>
      </c>
    </row>
    <row r="197" spans="2:85" ht="18.75" customHeight="1" x14ac:dyDescent="0.4">
      <c r="B197" s="29">
        <f t="shared" si="150"/>
        <v>51196</v>
      </c>
      <c r="D197" s="39">
        <f t="shared" si="151"/>
        <v>187</v>
      </c>
      <c r="E197" s="31">
        <f t="shared" si="152"/>
        <v>72597220</v>
      </c>
      <c r="F197" s="32"/>
      <c r="G197" s="33">
        <f t="shared" si="135"/>
        <v>325910</v>
      </c>
      <c r="H197" s="34">
        <f t="shared" si="120"/>
        <v>199640</v>
      </c>
      <c r="I197" s="35">
        <f t="shared" si="121"/>
        <v>525550</v>
      </c>
      <c r="J197" s="36">
        <f t="shared" si="153"/>
        <v>50549160</v>
      </c>
      <c r="L197" s="31">
        <f t="shared" si="154"/>
        <v>58000620</v>
      </c>
      <c r="M197" s="37"/>
      <c r="N197" s="33">
        <f t="shared" si="136"/>
        <v>333330</v>
      </c>
      <c r="O197" s="34">
        <f t="shared" si="122"/>
        <v>159500</v>
      </c>
      <c r="P197" s="38">
        <f t="shared" si="137"/>
        <v>492830</v>
      </c>
      <c r="Q197" s="36">
        <f t="shared" si="155"/>
        <v>45768260</v>
      </c>
      <c r="S197" s="29">
        <f t="shared" si="156"/>
        <v>51196</v>
      </c>
      <c r="U197" s="39">
        <f t="shared" si="157"/>
        <v>187</v>
      </c>
      <c r="V197" s="31">
        <f t="shared" si="158"/>
        <v>0</v>
      </c>
      <c r="W197" s="32"/>
      <c r="X197" s="33">
        <f t="shared" si="138"/>
        <v>0</v>
      </c>
      <c r="Y197" s="34">
        <f t="shared" si="123"/>
        <v>0</v>
      </c>
      <c r="Z197" s="35">
        <f t="shared" si="124"/>
        <v>0</v>
      </c>
      <c r="AA197" s="36">
        <f t="shared" si="159"/>
        <v>0</v>
      </c>
      <c r="AC197" s="31">
        <f t="shared" si="160"/>
        <v>0</v>
      </c>
      <c r="AD197" s="37"/>
      <c r="AE197" s="33">
        <f t="shared" si="139"/>
        <v>0</v>
      </c>
      <c r="AF197" s="34">
        <f t="shared" si="125"/>
        <v>0</v>
      </c>
      <c r="AG197" s="38">
        <f t="shared" si="140"/>
        <v>0</v>
      </c>
      <c r="AH197" s="36">
        <f t="shared" si="161"/>
        <v>0</v>
      </c>
      <c r="AJ197" s="29">
        <f t="shared" si="162"/>
        <v>51196</v>
      </c>
      <c r="AL197" s="39">
        <f t="shared" si="163"/>
        <v>187</v>
      </c>
      <c r="AM197" s="31">
        <f t="shared" si="164"/>
        <v>0</v>
      </c>
      <c r="AN197" s="32"/>
      <c r="AO197" s="33">
        <f t="shared" si="141"/>
        <v>0</v>
      </c>
      <c r="AP197" s="34">
        <f t="shared" si="126"/>
        <v>0</v>
      </c>
      <c r="AQ197" s="35">
        <f t="shared" si="127"/>
        <v>0</v>
      </c>
      <c r="AR197" s="36">
        <f t="shared" si="165"/>
        <v>0</v>
      </c>
      <c r="AT197" s="31">
        <f t="shared" si="166"/>
        <v>0</v>
      </c>
      <c r="AU197" s="37"/>
      <c r="AV197" s="33">
        <f t="shared" si="142"/>
        <v>0</v>
      </c>
      <c r="AW197" s="34">
        <f t="shared" si="128"/>
        <v>0</v>
      </c>
      <c r="AX197" s="38">
        <f t="shared" si="143"/>
        <v>0</v>
      </c>
      <c r="AY197" s="36">
        <f t="shared" si="167"/>
        <v>0</v>
      </c>
      <c r="BA197" s="29">
        <f t="shared" si="168"/>
        <v>51196</v>
      </c>
      <c r="BC197" s="39">
        <f t="shared" si="169"/>
        <v>187</v>
      </c>
      <c r="BD197" s="31">
        <f t="shared" si="170"/>
        <v>0</v>
      </c>
      <c r="BE197" s="32"/>
      <c r="BF197" s="33">
        <f t="shared" si="144"/>
        <v>0</v>
      </c>
      <c r="BG197" s="34">
        <f t="shared" si="129"/>
        <v>0</v>
      </c>
      <c r="BH197" s="35">
        <f t="shared" si="130"/>
        <v>0</v>
      </c>
      <c r="BI197" s="36">
        <f t="shared" si="171"/>
        <v>0</v>
      </c>
      <c r="BK197" s="31">
        <f t="shared" si="172"/>
        <v>0</v>
      </c>
      <c r="BL197" s="37"/>
      <c r="BM197" s="33">
        <f t="shared" si="145"/>
        <v>0</v>
      </c>
      <c r="BN197" s="34">
        <f t="shared" si="131"/>
        <v>0</v>
      </c>
      <c r="BO197" s="38">
        <f t="shared" si="146"/>
        <v>0</v>
      </c>
      <c r="BP197" s="36">
        <f t="shared" si="173"/>
        <v>0</v>
      </c>
      <c r="BR197" s="29">
        <f t="shared" si="174"/>
        <v>51196</v>
      </c>
      <c r="BT197" s="39">
        <f t="shared" si="175"/>
        <v>187</v>
      </c>
      <c r="BU197" s="31">
        <f t="shared" si="176"/>
        <v>0</v>
      </c>
      <c r="BV197" s="32"/>
      <c r="BW197" s="33">
        <f t="shared" si="147"/>
        <v>0</v>
      </c>
      <c r="BX197" s="34">
        <f t="shared" si="132"/>
        <v>0</v>
      </c>
      <c r="BY197" s="35">
        <f t="shared" si="133"/>
        <v>0</v>
      </c>
      <c r="BZ197" s="36">
        <f t="shared" si="177"/>
        <v>0</v>
      </c>
      <c r="CB197" s="31">
        <f t="shared" si="178"/>
        <v>0</v>
      </c>
      <c r="CC197" s="37"/>
      <c r="CD197" s="33">
        <f t="shared" si="148"/>
        <v>0</v>
      </c>
      <c r="CE197" s="34">
        <f t="shared" si="134"/>
        <v>0</v>
      </c>
      <c r="CF197" s="38">
        <f t="shared" si="149"/>
        <v>0</v>
      </c>
      <c r="CG197" s="36">
        <f t="shared" si="179"/>
        <v>0</v>
      </c>
    </row>
    <row r="198" spans="2:85" ht="18.75" customHeight="1" x14ac:dyDescent="0.4">
      <c r="B198" s="29">
        <f t="shared" si="150"/>
        <v>51227</v>
      </c>
      <c r="D198" s="39">
        <f t="shared" si="151"/>
        <v>188</v>
      </c>
      <c r="E198" s="31">
        <f t="shared" si="152"/>
        <v>72271310</v>
      </c>
      <c r="F198" s="32"/>
      <c r="G198" s="33">
        <f t="shared" si="135"/>
        <v>326800</v>
      </c>
      <c r="H198" s="34">
        <f t="shared" si="120"/>
        <v>198750</v>
      </c>
      <c r="I198" s="35">
        <f t="shared" si="121"/>
        <v>525550</v>
      </c>
      <c r="J198" s="36">
        <f t="shared" si="153"/>
        <v>50747910</v>
      </c>
      <c r="L198" s="31">
        <f t="shared" si="154"/>
        <v>57667290</v>
      </c>
      <c r="M198" s="37"/>
      <c r="N198" s="33">
        <f t="shared" si="136"/>
        <v>333330</v>
      </c>
      <c r="O198" s="34">
        <f t="shared" si="122"/>
        <v>158590</v>
      </c>
      <c r="P198" s="38">
        <f t="shared" si="137"/>
        <v>491920</v>
      </c>
      <c r="Q198" s="36">
        <f t="shared" si="155"/>
        <v>45926850</v>
      </c>
      <c r="S198" s="29">
        <f t="shared" si="156"/>
        <v>51227</v>
      </c>
      <c r="U198" s="39">
        <f t="shared" si="157"/>
        <v>188</v>
      </c>
      <c r="V198" s="31">
        <f t="shared" si="158"/>
        <v>0</v>
      </c>
      <c r="W198" s="32"/>
      <c r="X198" s="33">
        <f t="shared" si="138"/>
        <v>0</v>
      </c>
      <c r="Y198" s="34">
        <f t="shared" si="123"/>
        <v>0</v>
      </c>
      <c r="Z198" s="35">
        <f t="shared" si="124"/>
        <v>0</v>
      </c>
      <c r="AA198" s="36">
        <f t="shared" si="159"/>
        <v>0</v>
      </c>
      <c r="AC198" s="31">
        <f t="shared" si="160"/>
        <v>0</v>
      </c>
      <c r="AD198" s="37"/>
      <c r="AE198" s="33">
        <f t="shared" si="139"/>
        <v>0</v>
      </c>
      <c r="AF198" s="34">
        <f t="shared" si="125"/>
        <v>0</v>
      </c>
      <c r="AG198" s="38">
        <f t="shared" si="140"/>
        <v>0</v>
      </c>
      <c r="AH198" s="36">
        <f t="shared" si="161"/>
        <v>0</v>
      </c>
      <c r="AJ198" s="29">
        <f t="shared" si="162"/>
        <v>51227</v>
      </c>
      <c r="AL198" s="39">
        <f t="shared" si="163"/>
        <v>188</v>
      </c>
      <c r="AM198" s="31">
        <f t="shared" si="164"/>
        <v>0</v>
      </c>
      <c r="AN198" s="32"/>
      <c r="AO198" s="33">
        <f t="shared" si="141"/>
        <v>0</v>
      </c>
      <c r="AP198" s="34">
        <f t="shared" si="126"/>
        <v>0</v>
      </c>
      <c r="AQ198" s="35">
        <f t="shared" si="127"/>
        <v>0</v>
      </c>
      <c r="AR198" s="36">
        <f t="shared" si="165"/>
        <v>0</v>
      </c>
      <c r="AT198" s="31">
        <f t="shared" si="166"/>
        <v>0</v>
      </c>
      <c r="AU198" s="37"/>
      <c r="AV198" s="33">
        <f t="shared" si="142"/>
        <v>0</v>
      </c>
      <c r="AW198" s="34">
        <f t="shared" si="128"/>
        <v>0</v>
      </c>
      <c r="AX198" s="38">
        <f t="shared" si="143"/>
        <v>0</v>
      </c>
      <c r="AY198" s="36">
        <f t="shared" si="167"/>
        <v>0</v>
      </c>
      <c r="BA198" s="29">
        <f t="shared" si="168"/>
        <v>51227</v>
      </c>
      <c r="BC198" s="39">
        <f t="shared" si="169"/>
        <v>188</v>
      </c>
      <c r="BD198" s="31">
        <f t="shared" si="170"/>
        <v>0</v>
      </c>
      <c r="BE198" s="32"/>
      <c r="BF198" s="33">
        <f t="shared" si="144"/>
        <v>0</v>
      </c>
      <c r="BG198" s="34">
        <f t="shared" si="129"/>
        <v>0</v>
      </c>
      <c r="BH198" s="35">
        <f t="shared" si="130"/>
        <v>0</v>
      </c>
      <c r="BI198" s="36">
        <f t="shared" si="171"/>
        <v>0</v>
      </c>
      <c r="BK198" s="31">
        <f t="shared" si="172"/>
        <v>0</v>
      </c>
      <c r="BL198" s="37"/>
      <c r="BM198" s="33">
        <f t="shared" si="145"/>
        <v>0</v>
      </c>
      <c r="BN198" s="34">
        <f t="shared" si="131"/>
        <v>0</v>
      </c>
      <c r="BO198" s="38">
        <f t="shared" si="146"/>
        <v>0</v>
      </c>
      <c r="BP198" s="36">
        <f t="shared" si="173"/>
        <v>0</v>
      </c>
      <c r="BR198" s="29">
        <f t="shared" si="174"/>
        <v>51227</v>
      </c>
      <c r="BT198" s="39">
        <f t="shared" si="175"/>
        <v>188</v>
      </c>
      <c r="BU198" s="31">
        <f t="shared" si="176"/>
        <v>0</v>
      </c>
      <c r="BV198" s="32"/>
      <c r="BW198" s="33">
        <f t="shared" si="147"/>
        <v>0</v>
      </c>
      <c r="BX198" s="34">
        <f t="shared" si="132"/>
        <v>0</v>
      </c>
      <c r="BY198" s="35">
        <f t="shared" si="133"/>
        <v>0</v>
      </c>
      <c r="BZ198" s="36">
        <f t="shared" si="177"/>
        <v>0</v>
      </c>
      <c r="CB198" s="31">
        <f t="shared" si="178"/>
        <v>0</v>
      </c>
      <c r="CC198" s="37"/>
      <c r="CD198" s="33">
        <f t="shared" si="148"/>
        <v>0</v>
      </c>
      <c r="CE198" s="34">
        <f t="shared" si="134"/>
        <v>0</v>
      </c>
      <c r="CF198" s="38">
        <f t="shared" si="149"/>
        <v>0</v>
      </c>
      <c r="CG198" s="36">
        <f t="shared" si="179"/>
        <v>0</v>
      </c>
    </row>
    <row r="199" spans="2:85" ht="18.75" customHeight="1" x14ac:dyDescent="0.4">
      <c r="B199" s="29">
        <f t="shared" si="150"/>
        <v>51257</v>
      </c>
      <c r="D199" s="39">
        <f t="shared" si="151"/>
        <v>189</v>
      </c>
      <c r="E199" s="31">
        <f t="shared" si="152"/>
        <v>71944510</v>
      </c>
      <c r="F199" s="32"/>
      <c r="G199" s="33">
        <f t="shared" si="135"/>
        <v>327700</v>
      </c>
      <c r="H199" s="34">
        <f t="shared" si="120"/>
        <v>197850</v>
      </c>
      <c r="I199" s="35">
        <f t="shared" si="121"/>
        <v>525550</v>
      </c>
      <c r="J199" s="36">
        <f t="shared" si="153"/>
        <v>50945760</v>
      </c>
      <c r="L199" s="31">
        <f t="shared" si="154"/>
        <v>57333960</v>
      </c>
      <c r="M199" s="37"/>
      <c r="N199" s="33">
        <f t="shared" si="136"/>
        <v>333330</v>
      </c>
      <c r="O199" s="34">
        <f t="shared" si="122"/>
        <v>157670</v>
      </c>
      <c r="P199" s="38">
        <f t="shared" si="137"/>
        <v>491000</v>
      </c>
      <c r="Q199" s="36">
        <f t="shared" si="155"/>
        <v>46084520</v>
      </c>
      <c r="S199" s="29">
        <f t="shared" si="156"/>
        <v>51257</v>
      </c>
      <c r="U199" s="39">
        <f t="shared" si="157"/>
        <v>189</v>
      </c>
      <c r="V199" s="31">
        <f t="shared" si="158"/>
        <v>0</v>
      </c>
      <c r="W199" s="32"/>
      <c r="X199" s="33">
        <f t="shared" si="138"/>
        <v>0</v>
      </c>
      <c r="Y199" s="34">
        <f t="shared" si="123"/>
        <v>0</v>
      </c>
      <c r="Z199" s="35">
        <f t="shared" si="124"/>
        <v>0</v>
      </c>
      <c r="AA199" s="36">
        <f t="shared" si="159"/>
        <v>0</v>
      </c>
      <c r="AC199" s="31">
        <f t="shared" si="160"/>
        <v>0</v>
      </c>
      <c r="AD199" s="37"/>
      <c r="AE199" s="33">
        <f t="shared" si="139"/>
        <v>0</v>
      </c>
      <c r="AF199" s="34">
        <f t="shared" si="125"/>
        <v>0</v>
      </c>
      <c r="AG199" s="38">
        <f t="shared" si="140"/>
        <v>0</v>
      </c>
      <c r="AH199" s="36">
        <f t="shared" si="161"/>
        <v>0</v>
      </c>
      <c r="AJ199" s="29">
        <f t="shared" si="162"/>
        <v>51257</v>
      </c>
      <c r="AL199" s="39">
        <f t="shared" si="163"/>
        <v>189</v>
      </c>
      <c r="AM199" s="31">
        <f t="shared" si="164"/>
        <v>0</v>
      </c>
      <c r="AN199" s="32"/>
      <c r="AO199" s="33">
        <f t="shared" si="141"/>
        <v>0</v>
      </c>
      <c r="AP199" s="34">
        <f t="shared" si="126"/>
        <v>0</v>
      </c>
      <c r="AQ199" s="35">
        <f t="shared" si="127"/>
        <v>0</v>
      </c>
      <c r="AR199" s="36">
        <f t="shared" si="165"/>
        <v>0</v>
      </c>
      <c r="AT199" s="31">
        <f t="shared" si="166"/>
        <v>0</v>
      </c>
      <c r="AU199" s="37"/>
      <c r="AV199" s="33">
        <f t="shared" si="142"/>
        <v>0</v>
      </c>
      <c r="AW199" s="34">
        <f t="shared" si="128"/>
        <v>0</v>
      </c>
      <c r="AX199" s="38">
        <f t="shared" si="143"/>
        <v>0</v>
      </c>
      <c r="AY199" s="36">
        <f t="shared" si="167"/>
        <v>0</v>
      </c>
      <c r="BA199" s="29">
        <f t="shared" si="168"/>
        <v>51257</v>
      </c>
      <c r="BC199" s="39">
        <f t="shared" si="169"/>
        <v>189</v>
      </c>
      <c r="BD199" s="31">
        <f t="shared" si="170"/>
        <v>0</v>
      </c>
      <c r="BE199" s="32"/>
      <c r="BF199" s="33">
        <f t="shared" si="144"/>
        <v>0</v>
      </c>
      <c r="BG199" s="34">
        <f t="shared" si="129"/>
        <v>0</v>
      </c>
      <c r="BH199" s="35">
        <f t="shared" si="130"/>
        <v>0</v>
      </c>
      <c r="BI199" s="36">
        <f t="shared" si="171"/>
        <v>0</v>
      </c>
      <c r="BK199" s="31">
        <f t="shared" si="172"/>
        <v>0</v>
      </c>
      <c r="BL199" s="37"/>
      <c r="BM199" s="33">
        <f t="shared" si="145"/>
        <v>0</v>
      </c>
      <c r="BN199" s="34">
        <f t="shared" si="131"/>
        <v>0</v>
      </c>
      <c r="BO199" s="38">
        <f t="shared" si="146"/>
        <v>0</v>
      </c>
      <c r="BP199" s="36">
        <f t="shared" si="173"/>
        <v>0</v>
      </c>
      <c r="BR199" s="29">
        <f t="shared" si="174"/>
        <v>51257</v>
      </c>
      <c r="BT199" s="39">
        <f t="shared" si="175"/>
        <v>189</v>
      </c>
      <c r="BU199" s="31">
        <f t="shared" si="176"/>
        <v>0</v>
      </c>
      <c r="BV199" s="32"/>
      <c r="BW199" s="33">
        <f t="shared" si="147"/>
        <v>0</v>
      </c>
      <c r="BX199" s="34">
        <f t="shared" si="132"/>
        <v>0</v>
      </c>
      <c r="BY199" s="35">
        <f t="shared" si="133"/>
        <v>0</v>
      </c>
      <c r="BZ199" s="36">
        <f t="shared" si="177"/>
        <v>0</v>
      </c>
      <c r="CB199" s="31">
        <f t="shared" si="178"/>
        <v>0</v>
      </c>
      <c r="CC199" s="37"/>
      <c r="CD199" s="33">
        <f t="shared" si="148"/>
        <v>0</v>
      </c>
      <c r="CE199" s="34">
        <f t="shared" si="134"/>
        <v>0</v>
      </c>
      <c r="CF199" s="38">
        <f t="shared" si="149"/>
        <v>0</v>
      </c>
      <c r="CG199" s="36">
        <f t="shared" si="179"/>
        <v>0</v>
      </c>
    </row>
    <row r="200" spans="2:85" ht="18.75" customHeight="1" x14ac:dyDescent="0.4">
      <c r="B200" s="29">
        <f t="shared" si="150"/>
        <v>51288</v>
      </c>
      <c r="D200" s="39">
        <f t="shared" si="151"/>
        <v>190</v>
      </c>
      <c r="E200" s="31">
        <f t="shared" si="152"/>
        <v>71616810</v>
      </c>
      <c r="F200" s="32"/>
      <c r="G200" s="33">
        <f t="shared" si="135"/>
        <v>328600</v>
      </c>
      <c r="H200" s="34">
        <f t="shared" si="120"/>
        <v>196950</v>
      </c>
      <c r="I200" s="35">
        <f t="shared" si="121"/>
        <v>525550</v>
      </c>
      <c r="J200" s="36">
        <f t="shared" si="153"/>
        <v>51142710</v>
      </c>
      <c r="L200" s="31">
        <f t="shared" si="154"/>
        <v>57000630</v>
      </c>
      <c r="M200" s="37"/>
      <c r="N200" s="33">
        <f t="shared" si="136"/>
        <v>333330</v>
      </c>
      <c r="O200" s="34">
        <f t="shared" si="122"/>
        <v>156750</v>
      </c>
      <c r="P200" s="38">
        <f t="shared" si="137"/>
        <v>490080</v>
      </c>
      <c r="Q200" s="36">
        <f t="shared" si="155"/>
        <v>46241270</v>
      </c>
      <c r="S200" s="29">
        <f t="shared" si="156"/>
        <v>51288</v>
      </c>
      <c r="U200" s="39">
        <f t="shared" si="157"/>
        <v>190</v>
      </c>
      <c r="V200" s="31">
        <f t="shared" si="158"/>
        <v>0</v>
      </c>
      <c r="W200" s="32"/>
      <c r="X200" s="33">
        <f t="shared" si="138"/>
        <v>0</v>
      </c>
      <c r="Y200" s="34">
        <f t="shared" si="123"/>
        <v>0</v>
      </c>
      <c r="Z200" s="35">
        <f t="shared" si="124"/>
        <v>0</v>
      </c>
      <c r="AA200" s="36">
        <f t="shared" si="159"/>
        <v>0</v>
      </c>
      <c r="AC200" s="31">
        <f t="shared" si="160"/>
        <v>0</v>
      </c>
      <c r="AD200" s="37"/>
      <c r="AE200" s="33">
        <f t="shared" si="139"/>
        <v>0</v>
      </c>
      <c r="AF200" s="34">
        <f t="shared" si="125"/>
        <v>0</v>
      </c>
      <c r="AG200" s="38">
        <f t="shared" si="140"/>
        <v>0</v>
      </c>
      <c r="AH200" s="36">
        <f t="shared" si="161"/>
        <v>0</v>
      </c>
      <c r="AJ200" s="29">
        <f t="shared" si="162"/>
        <v>51288</v>
      </c>
      <c r="AL200" s="39">
        <f t="shared" si="163"/>
        <v>190</v>
      </c>
      <c r="AM200" s="31">
        <f t="shared" si="164"/>
        <v>0</v>
      </c>
      <c r="AN200" s="32"/>
      <c r="AO200" s="33">
        <f t="shared" si="141"/>
        <v>0</v>
      </c>
      <c r="AP200" s="34">
        <f t="shared" si="126"/>
        <v>0</v>
      </c>
      <c r="AQ200" s="35">
        <f t="shared" si="127"/>
        <v>0</v>
      </c>
      <c r="AR200" s="36">
        <f t="shared" si="165"/>
        <v>0</v>
      </c>
      <c r="AT200" s="31">
        <f t="shared" si="166"/>
        <v>0</v>
      </c>
      <c r="AU200" s="37"/>
      <c r="AV200" s="33">
        <f t="shared" si="142"/>
        <v>0</v>
      </c>
      <c r="AW200" s="34">
        <f t="shared" si="128"/>
        <v>0</v>
      </c>
      <c r="AX200" s="38">
        <f t="shared" si="143"/>
        <v>0</v>
      </c>
      <c r="AY200" s="36">
        <f t="shared" si="167"/>
        <v>0</v>
      </c>
      <c r="BA200" s="29">
        <f t="shared" si="168"/>
        <v>51288</v>
      </c>
      <c r="BC200" s="39">
        <f t="shared" si="169"/>
        <v>190</v>
      </c>
      <c r="BD200" s="31">
        <f t="shared" si="170"/>
        <v>0</v>
      </c>
      <c r="BE200" s="32"/>
      <c r="BF200" s="33">
        <f t="shared" si="144"/>
        <v>0</v>
      </c>
      <c r="BG200" s="34">
        <f t="shared" si="129"/>
        <v>0</v>
      </c>
      <c r="BH200" s="35">
        <f t="shared" si="130"/>
        <v>0</v>
      </c>
      <c r="BI200" s="36">
        <f t="shared" si="171"/>
        <v>0</v>
      </c>
      <c r="BK200" s="31">
        <f t="shared" si="172"/>
        <v>0</v>
      </c>
      <c r="BL200" s="37"/>
      <c r="BM200" s="33">
        <f t="shared" si="145"/>
        <v>0</v>
      </c>
      <c r="BN200" s="34">
        <f t="shared" si="131"/>
        <v>0</v>
      </c>
      <c r="BO200" s="38">
        <f t="shared" si="146"/>
        <v>0</v>
      </c>
      <c r="BP200" s="36">
        <f t="shared" si="173"/>
        <v>0</v>
      </c>
      <c r="BR200" s="29">
        <f t="shared" si="174"/>
        <v>51288</v>
      </c>
      <c r="BT200" s="39">
        <f t="shared" si="175"/>
        <v>190</v>
      </c>
      <c r="BU200" s="31">
        <f t="shared" si="176"/>
        <v>0</v>
      </c>
      <c r="BV200" s="32"/>
      <c r="BW200" s="33">
        <f t="shared" si="147"/>
        <v>0</v>
      </c>
      <c r="BX200" s="34">
        <f t="shared" si="132"/>
        <v>0</v>
      </c>
      <c r="BY200" s="35">
        <f t="shared" si="133"/>
        <v>0</v>
      </c>
      <c r="BZ200" s="36">
        <f t="shared" si="177"/>
        <v>0</v>
      </c>
      <c r="CB200" s="31">
        <f t="shared" si="178"/>
        <v>0</v>
      </c>
      <c r="CC200" s="37"/>
      <c r="CD200" s="33">
        <f t="shared" si="148"/>
        <v>0</v>
      </c>
      <c r="CE200" s="34">
        <f t="shared" si="134"/>
        <v>0</v>
      </c>
      <c r="CF200" s="38">
        <f t="shared" si="149"/>
        <v>0</v>
      </c>
      <c r="CG200" s="36">
        <f t="shared" si="179"/>
        <v>0</v>
      </c>
    </row>
    <row r="201" spans="2:85" ht="18.75" customHeight="1" x14ac:dyDescent="0.4">
      <c r="B201" s="29">
        <f t="shared" si="150"/>
        <v>51318</v>
      </c>
      <c r="D201" s="39">
        <f t="shared" si="151"/>
        <v>191</v>
      </c>
      <c r="E201" s="31">
        <f t="shared" si="152"/>
        <v>71288210</v>
      </c>
      <c r="F201" s="32"/>
      <c r="G201" s="33">
        <f t="shared" si="135"/>
        <v>329510</v>
      </c>
      <c r="H201" s="34">
        <f t="shared" si="120"/>
        <v>196040</v>
      </c>
      <c r="I201" s="35">
        <f t="shared" si="121"/>
        <v>525550</v>
      </c>
      <c r="J201" s="36">
        <f t="shared" si="153"/>
        <v>51338750</v>
      </c>
      <c r="L201" s="31">
        <f t="shared" si="154"/>
        <v>56667300</v>
      </c>
      <c r="M201" s="37"/>
      <c r="N201" s="33">
        <f t="shared" si="136"/>
        <v>333330</v>
      </c>
      <c r="O201" s="34">
        <f t="shared" si="122"/>
        <v>155840</v>
      </c>
      <c r="P201" s="38">
        <f t="shared" si="137"/>
        <v>489170</v>
      </c>
      <c r="Q201" s="36">
        <f t="shared" si="155"/>
        <v>46397110</v>
      </c>
      <c r="S201" s="29">
        <f t="shared" si="156"/>
        <v>51318</v>
      </c>
      <c r="U201" s="39">
        <f t="shared" si="157"/>
        <v>191</v>
      </c>
      <c r="V201" s="31">
        <f t="shared" si="158"/>
        <v>0</v>
      </c>
      <c r="W201" s="32"/>
      <c r="X201" s="33">
        <f t="shared" si="138"/>
        <v>0</v>
      </c>
      <c r="Y201" s="34">
        <f t="shared" si="123"/>
        <v>0</v>
      </c>
      <c r="Z201" s="35">
        <f t="shared" si="124"/>
        <v>0</v>
      </c>
      <c r="AA201" s="36">
        <f t="shared" si="159"/>
        <v>0</v>
      </c>
      <c r="AC201" s="31">
        <f t="shared" si="160"/>
        <v>0</v>
      </c>
      <c r="AD201" s="37"/>
      <c r="AE201" s="33">
        <f t="shared" si="139"/>
        <v>0</v>
      </c>
      <c r="AF201" s="34">
        <f t="shared" si="125"/>
        <v>0</v>
      </c>
      <c r="AG201" s="38">
        <f t="shared" si="140"/>
        <v>0</v>
      </c>
      <c r="AH201" s="36">
        <f t="shared" si="161"/>
        <v>0</v>
      </c>
      <c r="AJ201" s="29">
        <f t="shared" si="162"/>
        <v>51318</v>
      </c>
      <c r="AL201" s="39">
        <f t="shared" si="163"/>
        <v>191</v>
      </c>
      <c r="AM201" s="31">
        <f t="shared" si="164"/>
        <v>0</v>
      </c>
      <c r="AN201" s="32"/>
      <c r="AO201" s="33">
        <f t="shared" si="141"/>
        <v>0</v>
      </c>
      <c r="AP201" s="34">
        <f t="shared" si="126"/>
        <v>0</v>
      </c>
      <c r="AQ201" s="35">
        <f t="shared" si="127"/>
        <v>0</v>
      </c>
      <c r="AR201" s="36">
        <f t="shared" si="165"/>
        <v>0</v>
      </c>
      <c r="AT201" s="31">
        <f t="shared" si="166"/>
        <v>0</v>
      </c>
      <c r="AU201" s="37"/>
      <c r="AV201" s="33">
        <f t="shared" si="142"/>
        <v>0</v>
      </c>
      <c r="AW201" s="34">
        <f t="shared" si="128"/>
        <v>0</v>
      </c>
      <c r="AX201" s="38">
        <f t="shared" si="143"/>
        <v>0</v>
      </c>
      <c r="AY201" s="36">
        <f t="shared" si="167"/>
        <v>0</v>
      </c>
      <c r="BA201" s="29">
        <f t="shared" si="168"/>
        <v>51318</v>
      </c>
      <c r="BC201" s="39">
        <f t="shared" si="169"/>
        <v>191</v>
      </c>
      <c r="BD201" s="31">
        <f t="shared" si="170"/>
        <v>0</v>
      </c>
      <c r="BE201" s="32"/>
      <c r="BF201" s="33">
        <f t="shared" si="144"/>
        <v>0</v>
      </c>
      <c r="BG201" s="34">
        <f t="shared" si="129"/>
        <v>0</v>
      </c>
      <c r="BH201" s="35">
        <f t="shared" si="130"/>
        <v>0</v>
      </c>
      <c r="BI201" s="36">
        <f t="shared" si="171"/>
        <v>0</v>
      </c>
      <c r="BK201" s="31">
        <f t="shared" si="172"/>
        <v>0</v>
      </c>
      <c r="BL201" s="37"/>
      <c r="BM201" s="33">
        <f t="shared" si="145"/>
        <v>0</v>
      </c>
      <c r="BN201" s="34">
        <f t="shared" si="131"/>
        <v>0</v>
      </c>
      <c r="BO201" s="38">
        <f t="shared" si="146"/>
        <v>0</v>
      </c>
      <c r="BP201" s="36">
        <f t="shared" si="173"/>
        <v>0</v>
      </c>
      <c r="BR201" s="29">
        <f t="shared" si="174"/>
        <v>51318</v>
      </c>
      <c r="BT201" s="39">
        <f t="shared" si="175"/>
        <v>191</v>
      </c>
      <c r="BU201" s="31">
        <f t="shared" si="176"/>
        <v>0</v>
      </c>
      <c r="BV201" s="32"/>
      <c r="BW201" s="33">
        <f t="shared" si="147"/>
        <v>0</v>
      </c>
      <c r="BX201" s="34">
        <f t="shared" si="132"/>
        <v>0</v>
      </c>
      <c r="BY201" s="35">
        <f t="shared" si="133"/>
        <v>0</v>
      </c>
      <c r="BZ201" s="36">
        <f t="shared" si="177"/>
        <v>0</v>
      </c>
      <c r="CB201" s="31">
        <f t="shared" si="178"/>
        <v>0</v>
      </c>
      <c r="CC201" s="37"/>
      <c r="CD201" s="33">
        <f t="shared" si="148"/>
        <v>0</v>
      </c>
      <c r="CE201" s="34">
        <f t="shared" si="134"/>
        <v>0</v>
      </c>
      <c r="CF201" s="38">
        <f t="shared" si="149"/>
        <v>0</v>
      </c>
      <c r="CG201" s="36">
        <f t="shared" si="179"/>
        <v>0</v>
      </c>
    </row>
    <row r="202" spans="2:85" ht="18.75" customHeight="1" x14ac:dyDescent="0.4">
      <c r="B202" s="29">
        <f t="shared" si="150"/>
        <v>51349</v>
      </c>
      <c r="D202" s="39">
        <f t="shared" si="151"/>
        <v>192</v>
      </c>
      <c r="E202" s="31">
        <f t="shared" si="152"/>
        <v>70958700</v>
      </c>
      <c r="F202" s="32"/>
      <c r="G202" s="33">
        <f t="shared" si="135"/>
        <v>330410</v>
      </c>
      <c r="H202" s="34">
        <f t="shared" si="120"/>
        <v>195140</v>
      </c>
      <c r="I202" s="35">
        <f t="shared" si="121"/>
        <v>525550</v>
      </c>
      <c r="J202" s="36">
        <f t="shared" si="153"/>
        <v>51533890</v>
      </c>
      <c r="L202" s="31">
        <f t="shared" si="154"/>
        <v>56333970</v>
      </c>
      <c r="M202" s="37"/>
      <c r="N202" s="33">
        <f t="shared" si="136"/>
        <v>333330</v>
      </c>
      <c r="O202" s="34">
        <f t="shared" si="122"/>
        <v>154920</v>
      </c>
      <c r="P202" s="38">
        <f t="shared" si="137"/>
        <v>488250</v>
      </c>
      <c r="Q202" s="36">
        <f t="shared" si="155"/>
        <v>46552030</v>
      </c>
      <c r="S202" s="29">
        <f t="shared" si="156"/>
        <v>51349</v>
      </c>
      <c r="U202" s="39">
        <f t="shared" si="157"/>
        <v>192</v>
      </c>
      <c r="V202" s="31">
        <f t="shared" si="158"/>
        <v>0</v>
      </c>
      <c r="W202" s="32"/>
      <c r="X202" s="33">
        <f t="shared" si="138"/>
        <v>0</v>
      </c>
      <c r="Y202" s="34">
        <f t="shared" si="123"/>
        <v>0</v>
      </c>
      <c r="Z202" s="35">
        <f t="shared" si="124"/>
        <v>0</v>
      </c>
      <c r="AA202" s="36">
        <f t="shared" si="159"/>
        <v>0</v>
      </c>
      <c r="AC202" s="31">
        <f t="shared" si="160"/>
        <v>0</v>
      </c>
      <c r="AD202" s="37"/>
      <c r="AE202" s="33">
        <f t="shared" si="139"/>
        <v>0</v>
      </c>
      <c r="AF202" s="34">
        <f t="shared" si="125"/>
        <v>0</v>
      </c>
      <c r="AG202" s="38">
        <f t="shared" si="140"/>
        <v>0</v>
      </c>
      <c r="AH202" s="36">
        <f t="shared" si="161"/>
        <v>0</v>
      </c>
      <c r="AJ202" s="29">
        <f t="shared" si="162"/>
        <v>51349</v>
      </c>
      <c r="AL202" s="39">
        <f t="shared" si="163"/>
        <v>192</v>
      </c>
      <c r="AM202" s="31">
        <f t="shared" si="164"/>
        <v>0</v>
      </c>
      <c r="AN202" s="32"/>
      <c r="AO202" s="33">
        <f t="shared" si="141"/>
        <v>0</v>
      </c>
      <c r="AP202" s="34">
        <f t="shared" si="126"/>
        <v>0</v>
      </c>
      <c r="AQ202" s="35">
        <f t="shared" si="127"/>
        <v>0</v>
      </c>
      <c r="AR202" s="36">
        <f t="shared" si="165"/>
        <v>0</v>
      </c>
      <c r="AT202" s="31">
        <f t="shared" si="166"/>
        <v>0</v>
      </c>
      <c r="AU202" s="37"/>
      <c r="AV202" s="33">
        <f t="shared" si="142"/>
        <v>0</v>
      </c>
      <c r="AW202" s="34">
        <f t="shared" si="128"/>
        <v>0</v>
      </c>
      <c r="AX202" s="38">
        <f t="shared" si="143"/>
        <v>0</v>
      </c>
      <c r="AY202" s="36">
        <f t="shared" si="167"/>
        <v>0</v>
      </c>
      <c r="BA202" s="29">
        <f t="shared" si="168"/>
        <v>51349</v>
      </c>
      <c r="BC202" s="39">
        <f t="shared" si="169"/>
        <v>192</v>
      </c>
      <c r="BD202" s="31">
        <f t="shared" si="170"/>
        <v>0</v>
      </c>
      <c r="BE202" s="32"/>
      <c r="BF202" s="33">
        <f t="shared" si="144"/>
        <v>0</v>
      </c>
      <c r="BG202" s="34">
        <f t="shared" si="129"/>
        <v>0</v>
      </c>
      <c r="BH202" s="35">
        <f t="shared" si="130"/>
        <v>0</v>
      </c>
      <c r="BI202" s="36">
        <f t="shared" si="171"/>
        <v>0</v>
      </c>
      <c r="BK202" s="31">
        <f t="shared" si="172"/>
        <v>0</v>
      </c>
      <c r="BL202" s="37"/>
      <c r="BM202" s="33">
        <f t="shared" si="145"/>
        <v>0</v>
      </c>
      <c r="BN202" s="34">
        <f t="shared" si="131"/>
        <v>0</v>
      </c>
      <c r="BO202" s="38">
        <f t="shared" si="146"/>
        <v>0</v>
      </c>
      <c r="BP202" s="36">
        <f t="shared" si="173"/>
        <v>0</v>
      </c>
      <c r="BR202" s="29">
        <f t="shared" si="174"/>
        <v>51349</v>
      </c>
      <c r="BT202" s="39">
        <f t="shared" si="175"/>
        <v>192</v>
      </c>
      <c r="BU202" s="31">
        <f t="shared" si="176"/>
        <v>0</v>
      </c>
      <c r="BV202" s="32"/>
      <c r="BW202" s="33">
        <f t="shared" si="147"/>
        <v>0</v>
      </c>
      <c r="BX202" s="34">
        <f t="shared" si="132"/>
        <v>0</v>
      </c>
      <c r="BY202" s="35">
        <f t="shared" si="133"/>
        <v>0</v>
      </c>
      <c r="BZ202" s="36">
        <f t="shared" si="177"/>
        <v>0</v>
      </c>
      <c r="CB202" s="31">
        <f t="shared" si="178"/>
        <v>0</v>
      </c>
      <c r="CC202" s="37"/>
      <c r="CD202" s="33">
        <f t="shared" si="148"/>
        <v>0</v>
      </c>
      <c r="CE202" s="34">
        <f t="shared" si="134"/>
        <v>0</v>
      </c>
      <c r="CF202" s="38">
        <f t="shared" si="149"/>
        <v>0</v>
      </c>
      <c r="CG202" s="36">
        <f t="shared" si="179"/>
        <v>0</v>
      </c>
    </row>
    <row r="203" spans="2:85" ht="18.75" customHeight="1" x14ac:dyDescent="0.4">
      <c r="B203" s="29">
        <f t="shared" si="150"/>
        <v>51380</v>
      </c>
      <c r="D203" s="39">
        <f t="shared" si="151"/>
        <v>193</v>
      </c>
      <c r="E203" s="31">
        <f t="shared" si="152"/>
        <v>70628290</v>
      </c>
      <c r="F203" s="32"/>
      <c r="G203" s="33">
        <f t="shared" si="135"/>
        <v>331320</v>
      </c>
      <c r="H203" s="34">
        <f t="shared" ref="H203:H266" si="180">ROUND(E203*C$6%/12,-1)</f>
        <v>194230</v>
      </c>
      <c r="I203" s="35">
        <f t="shared" ref="I203:I266" si="181">ROUND(IF(E203&gt;PMT(C$6%/12,C$7*12,-C$5),PMT(C$6%/12,C$7*12,-C$5),E203),-1)</f>
        <v>525550</v>
      </c>
      <c r="J203" s="36">
        <f t="shared" si="153"/>
        <v>51728120</v>
      </c>
      <c r="L203" s="31">
        <f t="shared" si="154"/>
        <v>56000640</v>
      </c>
      <c r="M203" s="37"/>
      <c r="N203" s="33">
        <f t="shared" si="136"/>
        <v>333330</v>
      </c>
      <c r="O203" s="34">
        <f t="shared" ref="O203:O266" si="182">ROUND(L203*C$6%/12,-1)</f>
        <v>154000</v>
      </c>
      <c r="P203" s="38">
        <f t="shared" si="137"/>
        <v>487330</v>
      </c>
      <c r="Q203" s="36">
        <f t="shared" si="155"/>
        <v>46706030</v>
      </c>
      <c r="S203" s="29">
        <f t="shared" si="156"/>
        <v>51380</v>
      </c>
      <c r="U203" s="39">
        <f t="shared" si="157"/>
        <v>193</v>
      </c>
      <c r="V203" s="31">
        <f t="shared" si="158"/>
        <v>0</v>
      </c>
      <c r="W203" s="32"/>
      <c r="X203" s="33">
        <f t="shared" si="138"/>
        <v>0</v>
      </c>
      <c r="Y203" s="34">
        <f t="shared" ref="Y203:Y266" si="183">ROUND(V203*T$6%/12,-1)</f>
        <v>0</v>
      </c>
      <c r="Z203" s="35">
        <f t="shared" ref="Z203:Z266" si="184">ROUND(IF(V203&gt;PMT(T$6%/12,T$7*12,-T$5),PMT(T$6%/12,T$7*12,-T$5),V203),-1)</f>
        <v>0</v>
      </c>
      <c r="AA203" s="36">
        <f t="shared" si="159"/>
        <v>0</v>
      </c>
      <c r="AC203" s="31">
        <f t="shared" si="160"/>
        <v>0</v>
      </c>
      <c r="AD203" s="37"/>
      <c r="AE203" s="33">
        <f t="shared" si="139"/>
        <v>0</v>
      </c>
      <c r="AF203" s="34">
        <f t="shared" ref="AF203:AF266" si="185">ROUND(AC203*T$6%/12,-1)</f>
        <v>0</v>
      </c>
      <c r="AG203" s="38">
        <f t="shared" si="140"/>
        <v>0</v>
      </c>
      <c r="AH203" s="36">
        <f t="shared" si="161"/>
        <v>0</v>
      </c>
      <c r="AJ203" s="29">
        <f t="shared" si="162"/>
        <v>51380</v>
      </c>
      <c r="AL203" s="39">
        <f t="shared" si="163"/>
        <v>193</v>
      </c>
      <c r="AM203" s="31">
        <f t="shared" si="164"/>
        <v>0</v>
      </c>
      <c r="AN203" s="32"/>
      <c r="AO203" s="33">
        <f t="shared" si="141"/>
        <v>0</v>
      </c>
      <c r="AP203" s="34">
        <f t="shared" ref="AP203:AP266" si="186">ROUND(AM203*AK$6%/12,-1)</f>
        <v>0</v>
      </c>
      <c r="AQ203" s="35">
        <f t="shared" ref="AQ203:AQ266" si="187">ROUND(IF(AM203&gt;PMT(AK$6%/12,AK$7*12,-AK$5),PMT(AK$6%/12,AK$7*12,-AK$5),AM203),-1)</f>
        <v>0</v>
      </c>
      <c r="AR203" s="36">
        <f t="shared" si="165"/>
        <v>0</v>
      </c>
      <c r="AT203" s="31">
        <f t="shared" si="166"/>
        <v>0</v>
      </c>
      <c r="AU203" s="37"/>
      <c r="AV203" s="33">
        <f t="shared" si="142"/>
        <v>0</v>
      </c>
      <c r="AW203" s="34">
        <f t="shared" ref="AW203:AW266" si="188">ROUND(AT203*AK$6%/12,-1)</f>
        <v>0</v>
      </c>
      <c r="AX203" s="38">
        <f t="shared" si="143"/>
        <v>0</v>
      </c>
      <c r="AY203" s="36">
        <f t="shared" si="167"/>
        <v>0</v>
      </c>
      <c r="BA203" s="29">
        <f t="shared" si="168"/>
        <v>51380</v>
      </c>
      <c r="BC203" s="39">
        <f t="shared" si="169"/>
        <v>193</v>
      </c>
      <c r="BD203" s="31">
        <f t="shared" si="170"/>
        <v>0</v>
      </c>
      <c r="BE203" s="32"/>
      <c r="BF203" s="33">
        <f t="shared" si="144"/>
        <v>0</v>
      </c>
      <c r="BG203" s="34">
        <f t="shared" ref="BG203:BG266" si="189">ROUND(BD203*BB$6%/12,-1)</f>
        <v>0</v>
      </c>
      <c r="BH203" s="35">
        <f t="shared" ref="BH203:BH266" si="190">ROUND(IF(BD203&gt;PMT(BB$6%/12,BB$7*12,-BB$5),PMT(BB$6%/12,BB$7*12,-BB$5),BD203),-1)</f>
        <v>0</v>
      </c>
      <c r="BI203" s="36">
        <f t="shared" si="171"/>
        <v>0</v>
      </c>
      <c r="BK203" s="31">
        <f t="shared" si="172"/>
        <v>0</v>
      </c>
      <c r="BL203" s="37"/>
      <c r="BM203" s="33">
        <f t="shared" si="145"/>
        <v>0</v>
      </c>
      <c r="BN203" s="34">
        <f t="shared" ref="BN203:BN266" si="191">ROUND(BK203*BB$6%/12,-1)</f>
        <v>0</v>
      </c>
      <c r="BO203" s="38">
        <f t="shared" si="146"/>
        <v>0</v>
      </c>
      <c r="BP203" s="36">
        <f t="shared" si="173"/>
        <v>0</v>
      </c>
      <c r="BR203" s="29">
        <f t="shared" si="174"/>
        <v>51380</v>
      </c>
      <c r="BT203" s="39">
        <f t="shared" si="175"/>
        <v>193</v>
      </c>
      <c r="BU203" s="31">
        <f t="shared" si="176"/>
        <v>0</v>
      </c>
      <c r="BV203" s="32"/>
      <c r="BW203" s="33">
        <f t="shared" si="147"/>
        <v>0</v>
      </c>
      <c r="BX203" s="34">
        <f t="shared" ref="BX203:BX266" si="192">ROUND(BU203*BS$6%/12,-1)</f>
        <v>0</v>
      </c>
      <c r="BY203" s="35">
        <f t="shared" ref="BY203:BY266" si="193">ROUND(IF(BU203&gt;PMT(BS$6%/12,BS$7*12,-BS$5),PMT(BS$6%/12,BS$7*12,-BS$5),BU203),-1)</f>
        <v>0</v>
      </c>
      <c r="BZ203" s="36">
        <f t="shared" si="177"/>
        <v>0</v>
      </c>
      <c r="CB203" s="31">
        <f t="shared" si="178"/>
        <v>0</v>
      </c>
      <c r="CC203" s="37"/>
      <c r="CD203" s="33">
        <f t="shared" si="148"/>
        <v>0</v>
      </c>
      <c r="CE203" s="34">
        <f t="shared" ref="CE203:CE266" si="194">ROUND(CB203*BS$6%/12,-1)</f>
        <v>0</v>
      </c>
      <c r="CF203" s="38">
        <f t="shared" si="149"/>
        <v>0</v>
      </c>
      <c r="CG203" s="36">
        <f t="shared" si="179"/>
        <v>0</v>
      </c>
    </row>
    <row r="204" spans="2:85" ht="18.75" customHeight="1" x14ac:dyDescent="0.4">
      <c r="B204" s="29">
        <f t="shared" si="150"/>
        <v>51410</v>
      </c>
      <c r="D204" s="39">
        <f t="shared" si="151"/>
        <v>194</v>
      </c>
      <c r="E204" s="31">
        <f t="shared" si="152"/>
        <v>70296970</v>
      </c>
      <c r="F204" s="32"/>
      <c r="G204" s="33">
        <f t="shared" ref="G204:G267" si="195">+I204-H204</f>
        <v>332230</v>
      </c>
      <c r="H204" s="34">
        <f t="shared" si="180"/>
        <v>193320</v>
      </c>
      <c r="I204" s="35">
        <f t="shared" si="181"/>
        <v>525550</v>
      </c>
      <c r="J204" s="36">
        <f t="shared" si="153"/>
        <v>51921440</v>
      </c>
      <c r="L204" s="31">
        <f t="shared" si="154"/>
        <v>55667310</v>
      </c>
      <c r="M204" s="37"/>
      <c r="N204" s="33">
        <f t="shared" ref="N204:N267" si="196">ROUND(IF(L204&gt;C$5/(C$7*12),C$5/(C$7*12),L204),-1)</f>
        <v>333330</v>
      </c>
      <c r="O204" s="34">
        <f t="shared" si="182"/>
        <v>153090</v>
      </c>
      <c r="P204" s="38">
        <f t="shared" ref="P204:P267" si="197">+N204+O204</f>
        <v>486420</v>
      </c>
      <c r="Q204" s="36">
        <f t="shared" si="155"/>
        <v>46859120</v>
      </c>
      <c r="S204" s="29">
        <f t="shared" si="156"/>
        <v>51410</v>
      </c>
      <c r="U204" s="39">
        <f t="shared" si="157"/>
        <v>194</v>
      </c>
      <c r="V204" s="31">
        <f t="shared" si="158"/>
        <v>0</v>
      </c>
      <c r="W204" s="32"/>
      <c r="X204" s="33">
        <f t="shared" ref="X204:X267" si="198">+Z204-Y204</f>
        <v>0</v>
      </c>
      <c r="Y204" s="34">
        <f t="shared" si="183"/>
        <v>0</v>
      </c>
      <c r="Z204" s="35">
        <f t="shared" si="184"/>
        <v>0</v>
      </c>
      <c r="AA204" s="36">
        <f t="shared" si="159"/>
        <v>0</v>
      </c>
      <c r="AC204" s="31">
        <f t="shared" si="160"/>
        <v>0</v>
      </c>
      <c r="AD204" s="37"/>
      <c r="AE204" s="33">
        <f t="shared" ref="AE204:AE267" si="199">ROUND(IF(AC204&gt;T$5/(T$7*12),T$5/(T$7*12),AC204),-1)</f>
        <v>0</v>
      </c>
      <c r="AF204" s="34">
        <f t="shared" si="185"/>
        <v>0</v>
      </c>
      <c r="AG204" s="38">
        <f t="shared" ref="AG204:AG267" si="200">+AE204+AF204</f>
        <v>0</v>
      </c>
      <c r="AH204" s="36">
        <f t="shared" si="161"/>
        <v>0</v>
      </c>
      <c r="AJ204" s="29">
        <f t="shared" si="162"/>
        <v>51410</v>
      </c>
      <c r="AL204" s="39">
        <f t="shared" si="163"/>
        <v>194</v>
      </c>
      <c r="AM204" s="31">
        <f t="shared" si="164"/>
        <v>0</v>
      </c>
      <c r="AN204" s="32"/>
      <c r="AO204" s="33">
        <f t="shared" ref="AO204:AO267" si="201">+AQ204-AP204</f>
        <v>0</v>
      </c>
      <c r="AP204" s="34">
        <f t="shared" si="186"/>
        <v>0</v>
      </c>
      <c r="AQ204" s="35">
        <f t="shared" si="187"/>
        <v>0</v>
      </c>
      <c r="AR204" s="36">
        <f t="shared" si="165"/>
        <v>0</v>
      </c>
      <c r="AT204" s="31">
        <f t="shared" si="166"/>
        <v>0</v>
      </c>
      <c r="AU204" s="37"/>
      <c r="AV204" s="33">
        <f t="shared" ref="AV204:AV267" si="202">ROUND(IF(AT204&gt;AK$5/(AK$7*12),AK$5/(AK$7*12),AT204),-1)</f>
        <v>0</v>
      </c>
      <c r="AW204" s="34">
        <f t="shared" si="188"/>
        <v>0</v>
      </c>
      <c r="AX204" s="38">
        <f t="shared" ref="AX204:AX267" si="203">+AV204+AW204</f>
        <v>0</v>
      </c>
      <c r="AY204" s="36">
        <f t="shared" si="167"/>
        <v>0</v>
      </c>
      <c r="BA204" s="29">
        <f t="shared" si="168"/>
        <v>51410</v>
      </c>
      <c r="BC204" s="39">
        <f t="shared" si="169"/>
        <v>194</v>
      </c>
      <c r="BD204" s="31">
        <f t="shared" si="170"/>
        <v>0</v>
      </c>
      <c r="BE204" s="32"/>
      <c r="BF204" s="33">
        <f t="shared" ref="BF204:BF267" si="204">+BH204-BG204</f>
        <v>0</v>
      </c>
      <c r="BG204" s="34">
        <f t="shared" si="189"/>
        <v>0</v>
      </c>
      <c r="BH204" s="35">
        <f t="shared" si="190"/>
        <v>0</v>
      </c>
      <c r="BI204" s="36">
        <f t="shared" si="171"/>
        <v>0</v>
      </c>
      <c r="BK204" s="31">
        <f t="shared" si="172"/>
        <v>0</v>
      </c>
      <c r="BL204" s="37"/>
      <c r="BM204" s="33">
        <f t="shared" ref="BM204:BM267" si="205">ROUND(IF(BK204&gt;BB$5/(BB$7*12),BB$5/(BB$7*12),BK204),-1)</f>
        <v>0</v>
      </c>
      <c r="BN204" s="34">
        <f t="shared" si="191"/>
        <v>0</v>
      </c>
      <c r="BO204" s="38">
        <f t="shared" ref="BO204:BO267" si="206">+BM204+BN204</f>
        <v>0</v>
      </c>
      <c r="BP204" s="36">
        <f t="shared" si="173"/>
        <v>0</v>
      </c>
      <c r="BR204" s="29">
        <f t="shared" si="174"/>
        <v>51410</v>
      </c>
      <c r="BT204" s="39">
        <f t="shared" si="175"/>
        <v>194</v>
      </c>
      <c r="BU204" s="31">
        <f t="shared" si="176"/>
        <v>0</v>
      </c>
      <c r="BV204" s="32"/>
      <c r="BW204" s="33">
        <f t="shared" ref="BW204:BW267" si="207">+BY204-BX204</f>
        <v>0</v>
      </c>
      <c r="BX204" s="34">
        <f t="shared" si="192"/>
        <v>0</v>
      </c>
      <c r="BY204" s="35">
        <f t="shared" si="193"/>
        <v>0</v>
      </c>
      <c r="BZ204" s="36">
        <f t="shared" si="177"/>
        <v>0</v>
      </c>
      <c r="CB204" s="31">
        <f t="shared" si="178"/>
        <v>0</v>
      </c>
      <c r="CC204" s="37"/>
      <c r="CD204" s="33">
        <f t="shared" ref="CD204:CD267" si="208">ROUND(IF(CB204&gt;BS$5/(BS$7*12),BS$5/(BS$7*12),CB204),-1)</f>
        <v>0</v>
      </c>
      <c r="CE204" s="34">
        <f t="shared" si="194"/>
        <v>0</v>
      </c>
      <c r="CF204" s="38">
        <f t="shared" ref="CF204:CF267" si="209">+CD204+CE204</f>
        <v>0</v>
      </c>
      <c r="CG204" s="36">
        <f t="shared" si="179"/>
        <v>0</v>
      </c>
    </row>
    <row r="205" spans="2:85" ht="18.75" customHeight="1" x14ac:dyDescent="0.4">
      <c r="B205" s="29">
        <f t="shared" ref="B205:B268" si="210">DATE(YEAR(B204), MONTH(B204)+1, DAY(B204))</f>
        <v>51441</v>
      </c>
      <c r="D205" s="39">
        <f t="shared" ref="D205:D268" si="211">+D204+1</f>
        <v>195</v>
      </c>
      <c r="E205" s="31">
        <f t="shared" ref="E205:E268" si="212">IF(E204-F204&gt;0,E204-F204-G204,0)</f>
        <v>69964740</v>
      </c>
      <c r="F205" s="32"/>
      <c r="G205" s="33">
        <f t="shared" si="195"/>
        <v>333150</v>
      </c>
      <c r="H205" s="34">
        <f t="shared" si="180"/>
        <v>192400</v>
      </c>
      <c r="I205" s="35">
        <f t="shared" si="181"/>
        <v>525550</v>
      </c>
      <c r="J205" s="36">
        <f t="shared" ref="J205:J268" si="213">IF(I205&lt;&gt;0,H205+J204,0)</f>
        <v>52113840</v>
      </c>
      <c r="L205" s="31">
        <f t="shared" ref="L205:L268" si="214">IF(L204-M204&gt;0,L204-M204-N204,0)</f>
        <v>55333980</v>
      </c>
      <c r="M205" s="37"/>
      <c r="N205" s="33">
        <f t="shared" si="196"/>
        <v>333330</v>
      </c>
      <c r="O205" s="34">
        <f t="shared" si="182"/>
        <v>152170</v>
      </c>
      <c r="P205" s="38">
        <f t="shared" si="197"/>
        <v>485500</v>
      </c>
      <c r="Q205" s="36">
        <f t="shared" ref="Q205:Q268" si="215">IF(P205&lt;&gt;0,O205+Q204,0)</f>
        <v>47011290</v>
      </c>
      <c r="S205" s="29">
        <f t="shared" ref="S205:S268" si="216">DATE(YEAR(S204), MONTH(S204)+1, DAY(S204))</f>
        <v>51441</v>
      </c>
      <c r="U205" s="39">
        <f t="shared" ref="U205:U268" si="217">+U204+1</f>
        <v>195</v>
      </c>
      <c r="V205" s="31">
        <f t="shared" ref="V205:V268" si="218">IF(V204-W204&gt;0,V204-W204-X204,0)</f>
        <v>0</v>
      </c>
      <c r="W205" s="32"/>
      <c r="X205" s="33">
        <f t="shared" si="198"/>
        <v>0</v>
      </c>
      <c r="Y205" s="34">
        <f t="shared" si="183"/>
        <v>0</v>
      </c>
      <c r="Z205" s="35">
        <f t="shared" si="184"/>
        <v>0</v>
      </c>
      <c r="AA205" s="36">
        <f t="shared" ref="AA205:AA268" si="219">IF(Z205&lt;&gt;0,Y205+AA204,0)</f>
        <v>0</v>
      </c>
      <c r="AC205" s="31">
        <f t="shared" ref="AC205:AC268" si="220">IF(AC204-AD204&gt;0,AC204-AD204-AE204,0)</f>
        <v>0</v>
      </c>
      <c r="AD205" s="37"/>
      <c r="AE205" s="33">
        <f t="shared" si="199"/>
        <v>0</v>
      </c>
      <c r="AF205" s="34">
        <f t="shared" si="185"/>
        <v>0</v>
      </c>
      <c r="AG205" s="38">
        <f t="shared" si="200"/>
        <v>0</v>
      </c>
      <c r="AH205" s="36">
        <f t="shared" ref="AH205:AH268" si="221">IF(AG205&lt;&gt;0,AF205+AH204,0)</f>
        <v>0</v>
      </c>
      <c r="AJ205" s="29">
        <f t="shared" ref="AJ205:AJ268" si="222">DATE(YEAR(AJ204), MONTH(AJ204)+1, DAY(AJ204))</f>
        <v>51441</v>
      </c>
      <c r="AL205" s="39">
        <f t="shared" ref="AL205:AL268" si="223">+AL204+1</f>
        <v>195</v>
      </c>
      <c r="AM205" s="31">
        <f t="shared" ref="AM205:AM268" si="224">IF(AM204-AN204&gt;0,AM204-AN204-AO204,0)</f>
        <v>0</v>
      </c>
      <c r="AN205" s="32"/>
      <c r="AO205" s="33">
        <f t="shared" si="201"/>
        <v>0</v>
      </c>
      <c r="AP205" s="34">
        <f t="shared" si="186"/>
        <v>0</v>
      </c>
      <c r="AQ205" s="35">
        <f t="shared" si="187"/>
        <v>0</v>
      </c>
      <c r="AR205" s="36">
        <f t="shared" ref="AR205:AR268" si="225">IF(AQ205&lt;&gt;0,AP205+AR204,0)</f>
        <v>0</v>
      </c>
      <c r="AT205" s="31">
        <f t="shared" ref="AT205:AT268" si="226">IF(AT204-AU204&gt;0,AT204-AU204-AV204,0)</f>
        <v>0</v>
      </c>
      <c r="AU205" s="37"/>
      <c r="AV205" s="33">
        <f t="shared" si="202"/>
        <v>0</v>
      </c>
      <c r="AW205" s="34">
        <f t="shared" si="188"/>
        <v>0</v>
      </c>
      <c r="AX205" s="38">
        <f t="shared" si="203"/>
        <v>0</v>
      </c>
      <c r="AY205" s="36">
        <f t="shared" ref="AY205:AY268" si="227">IF(AX205&lt;&gt;0,AW205+AY204,0)</f>
        <v>0</v>
      </c>
      <c r="BA205" s="29">
        <f t="shared" ref="BA205:BA268" si="228">DATE(YEAR(BA204), MONTH(BA204)+1, DAY(BA204))</f>
        <v>51441</v>
      </c>
      <c r="BC205" s="39">
        <f t="shared" ref="BC205:BC268" si="229">+BC204+1</f>
        <v>195</v>
      </c>
      <c r="BD205" s="31">
        <f t="shared" ref="BD205:BD268" si="230">IF(BD204-BE204&gt;0,BD204-BE204-BF204,0)</f>
        <v>0</v>
      </c>
      <c r="BE205" s="32"/>
      <c r="BF205" s="33">
        <f t="shared" si="204"/>
        <v>0</v>
      </c>
      <c r="BG205" s="34">
        <f t="shared" si="189"/>
        <v>0</v>
      </c>
      <c r="BH205" s="35">
        <f t="shared" si="190"/>
        <v>0</v>
      </c>
      <c r="BI205" s="36">
        <f t="shared" ref="BI205:BI268" si="231">IF(BH205&lt;&gt;0,BG205+BI204,0)</f>
        <v>0</v>
      </c>
      <c r="BK205" s="31">
        <f t="shared" ref="BK205:BK268" si="232">IF(BK204-BL204&gt;0,BK204-BL204-BM204,0)</f>
        <v>0</v>
      </c>
      <c r="BL205" s="37"/>
      <c r="BM205" s="33">
        <f t="shared" si="205"/>
        <v>0</v>
      </c>
      <c r="BN205" s="34">
        <f t="shared" si="191"/>
        <v>0</v>
      </c>
      <c r="BO205" s="38">
        <f t="shared" si="206"/>
        <v>0</v>
      </c>
      <c r="BP205" s="36">
        <f t="shared" ref="BP205:BP268" si="233">IF(BO205&lt;&gt;0,BN205+BP204,0)</f>
        <v>0</v>
      </c>
      <c r="BR205" s="29">
        <f t="shared" ref="BR205:BR268" si="234">DATE(YEAR(BR204), MONTH(BR204)+1, DAY(BR204))</f>
        <v>51441</v>
      </c>
      <c r="BT205" s="39">
        <f t="shared" ref="BT205:BT268" si="235">+BT204+1</f>
        <v>195</v>
      </c>
      <c r="BU205" s="31">
        <f t="shared" ref="BU205:BU268" si="236">IF(BU204-BV204&gt;0,BU204-BV204-BW204,0)</f>
        <v>0</v>
      </c>
      <c r="BV205" s="32"/>
      <c r="BW205" s="33">
        <f t="shared" si="207"/>
        <v>0</v>
      </c>
      <c r="BX205" s="34">
        <f t="shared" si="192"/>
        <v>0</v>
      </c>
      <c r="BY205" s="35">
        <f t="shared" si="193"/>
        <v>0</v>
      </c>
      <c r="BZ205" s="36">
        <f t="shared" ref="BZ205:BZ268" si="237">IF(BY205&lt;&gt;0,BX205+BZ204,0)</f>
        <v>0</v>
      </c>
      <c r="CB205" s="31">
        <f t="shared" ref="CB205:CB268" si="238">IF(CB204-CC204&gt;0,CB204-CC204-CD204,0)</f>
        <v>0</v>
      </c>
      <c r="CC205" s="37"/>
      <c r="CD205" s="33">
        <f t="shared" si="208"/>
        <v>0</v>
      </c>
      <c r="CE205" s="34">
        <f t="shared" si="194"/>
        <v>0</v>
      </c>
      <c r="CF205" s="38">
        <f t="shared" si="209"/>
        <v>0</v>
      </c>
      <c r="CG205" s="36">
        <f t="shared" ref="CG205:CG268" si="239">IF(CF205&lt;&gt;0,CE205+CG204,0)</f>
        <v>0</v>
      </c>
    </row>
    <row r="206" spans="2:85" ht="18.75" customHeight="1" x14ac:dyDescent="0.4">
      <c r="B206" s="29">
        <f t="shared" si="210"/>
        <v>51471</v>
      </c>
      <c r="D206" s="39">
        <f t="shared" si="211"/>
        <v>196</v>
      </c>
      <c r="E206" s="31">
        <f t="shared" si="212"/>
        <v>69631590</v>
      </c>
      <c r="F206" s="32"/>
      <c r="G206" s="33">
        <f t="shared" si="195"/>
        <v>334060</v>
      </c>
      <c r="H206" s="34">
        <f t="shared" si="180"/>
        <v>191490</v>
      </c>
      <c r="I206" s="35">
        <f t="shared" si="181"/>
        <v>525550</v>
      </c>
      <c r="J206" s="36">
        <f t="shared" si="213"/>
        <v>52305330</v>
      </c>
      <c r="L206" s="31">
        <f t="shared" si="214"/>
        <v>55000650</v>
      </c>
      <c r="M206" s="37"/>
      <c r="N206" s="33">
        <f t="shared" si="196"/>
        <v>333330</v>
      </c>
      <c r="O206" s="34">
        <f t="shared" si="182"/>
        <v>151250</v>
      </c>
      <c r="P206" s="38">
        <f t="shared" si="197"/>
        <v>484580</v>
      </c>
      <c r="Q206" s="36">
        <f t="shared" si="215"/>
        <v>47162540</v>
      </c>
      <c r="S206" s="29">
        <f t="shared" si="216"/>
        <v>51471</v>
      </c>
      <c r="U206" s="39">
        <f t="shared" si="217"/>
        <v>196</v>
      </c>
      <c r="V206" s="31">
        <f t="shared" si="218"/>
        <v>0</v>
      </c>
      <c r="W206" s="32"/>
      <c r="X206" s="33">
        <f t="shared" si="198"/>
        <v>0</v>
      </c>
      <c r="Y206" s="34">
        <f t="shared" si="183"/>
        <v>0</v>
      </c>
      <c r="Z206" s="35">
        <f t="shared" si="184"/>
        <v>0</v>
      </c>
      <c r="AA206" s="36">
        <f t="shared" si="219"/>
        <v>0</v>
      </c>
      <c r="AC206" s="31">
        <f t="shared" si="220"/>
        <v>0</v>
      </c>
      <c r="AD206" s="37"/>
      <c r="AE206" s="33">
        <f t="shared" si="199"/>
        <v>0</v>
      </c>
      <c r="AF206" s="34">
        <f t="shared" si="185"/>
        <v>0</v>
      </c>
      <c r="AG206" s="38">
        <f t="shared" si="200"/>
        <v>0</v>
      </c>
      <c r="AH206" s="36">
        <f t="shared" si="221"/>
        <v>0</v>
      </c>
      <c r="AJ206" s="29">
        <f t="shared" si="222"/>
        <v>51471</v>
      </c>
      <c r="AL206" s="39">
        <f t="shared" si="223"/>
        <v>196</v>
      </c>
      <c r="AM206" s="31">
        <f t="shared" si="224"/>
        <v>0</v>
      </c>
      <c r="AN206" s="32"/>
      <c r="AO206" s="33">
        <f t="shared" si="201"/>
        <v>0</v>
      </c>
      <c r="AP206" s="34">
        <f t="shared" si="186"/>
        <v>0</v>
      </c>
      <c r="AQ206" s="35">
        <f t="shared" si="187"/>
        <v>0</v>
      </c>
      <c r="AR206" s="36">
        <f t="shared" si="225"/>
        <v>0</v>
      </c>
      <c r="AT206" s="31">
        <f t="shared" si="226"/>
        <v>0</v>
      </c>
      <c r="AU206" s="37"/>
      <c r="AV206" s="33">
        <f t="shared" si="202"/>
        <v>0</v>
      </c>
      <c r="AW206" s="34">
        <f t="shared" si="188"/>
        <v>0</v>
      </c>
      <c r="AX206" s="38">
        <f t="shared" si="203"/>
        <v>0</v>
      </c>
      <c r="AY206" s="36">
        <f t="shared" si="227"/>
        <v>0</v>
      </c>
      <c r="BA206" s="29">
        <f t="shared" si="228"/>
        <v>51471</v>
      </c>
      <c r="BC206" s="39">
        <f t="shared" si="229"/>
        <v>196</v>
      </c>
      <c r="BD206" s="31">
        <f t="shared" si="230"/>
        <v>0</v>
      </c>
      <c r="BE206" s="32"/>
      <c r="BF206" s="33">
        <f t="shared" si="204"/>
        <v>0</v>
      </c>
      <c r="BG206" s="34">
        <f t="shared" si="189"/>
        <v>0</v>
      </c>
      <c r="BH206" s="35">
        <f t="shared" si="190"/>
        <v>0</v>
      </c>
      <c r="BI206" s="36">
        <f t="shared" si="231"/>
        <v>0</v>
      </c>
      <c r="BK206" s="31">
        <f t="shared" si="232"/>
        <v>0</v>
      </c>
      <c r="BL206" s="37"/>
      <c r="BM206" s="33">
        <f t="shared" si="205"/>
        <v>0</v>
      </c>
      <c r="BN206" s="34">
        <f t="shared" si="191"/>
        <v>0</v>
      </c>
      <c r="BO206" s="38">
        <f t="shared" si="206"/>
        <v>0</v>
      </c>
      <c r="BP206" s="36">
        <f t="shared" si="233"/>
        <v>0</v>
      </c>
      <c r="BR206" s="29">
        <f t="shared" si="234"/>
        <v>51471</v>
      </c>
      <c r="BT206" s="39">
        <f t="shared" si="235"/>
        <v>196</v>
      </c>
      <c r="BU206" s="31">
        <f t="shared" si="236"/>
        <v>0</v>
      </c>
      <c r="BV206" s="32"/>
      <c r="BW206" s="33">
        <f t="shared" si="207"/>
        <v>0</v>
      </c>
      <c r="BX206" s="34">
        <f t="shared" si="192"/>
        <v>0</v>
      </c>
      <c r="BY206" s="35">
        <f t="shared" si="193"/>
        <v>0</v>
      </c>
      <c r="BZ206" s="36">
        <f t="shared" si="237"/>
        <v>0</v>
      </c>
      <c r="CB206" s="31">
        <f t="shared" si="238"/>
        <v>0</v>
      </c>
      <c r="CC206" s="37"/>
      <c r="CD206" s="33">
        <f t="shared" si="208"/>
        <v>0</v>
      </c>
      <c r="CE206" s="34">
        <f t="shared" si="194"/>
        <v>0</v>
      </c>
      <c r="CF206" s="38">
        <f t="shared" si="209"/>
        <v>0</v>
      </c>
      <c r="CG206" s="36">
        <f t="shared" si="239"/>
        <v>0</v>
      </c>
    </row>
    <row r="207" spans="2:85" ht="18.75" customHeight="1" x14ac:dyDescent="0.4">
      <c r="B207" s="29">
        <f t="shared" si="210"/>
        <v>51502</v>
      </c>
      <c r="D207" s="39">
        <f t="shared" si="211"/>
        <v>197</v>
      </c>
      <c r="E207" s="31">
        <f t="shared" si="212"/>
        <v>69297530</v>
      </c>
      <c r="F207" s="32"/>
      <c r="G207" s="33">
        <f t="shared" si="195"/>
        <v>334980</v>
      </c>
      <c r="H207" s="34">
        <f t="shared" si="180"/>
        <v>190570</v>
      </c>
      <c r="I207" s="35">
        <f t="shared" si="181"/>
        <v>525550</v>
      </c>
      <c r="J207" s="36">
        <f t="shared" si="213"/>
        <v>52495900</v>
      </c>
      <c r="L207" s="31">
        <f t="shared" si="214"/>
        <v>54667320</v>
      </c>
      <c r="M207" s="37"/>
      <c r="N207" s="33">
        <f t="shared" si="196"/>
        <v>333330</v>
      </c>
      <c r="O207" s="34">
        <f t="shared" si="182"/>
        <v>150340</v>
      </c>
      <c r="P207" s="38">
        <f t="shared" si="197"/>
        <v>483670</v>
      </c>
      <c r="Q207" s="36">
        <f t="shared" si="215"/>
        <v>47312880</v>
      </c>
      <c r="S207" s="29">
        <f t="shared" si="216"/>
        <v>51502</v>
      </c>
      <c r="U207" s="39">
        <f t="shared" si="217"/>
        <v>197</v>
      </c>
      <c r="V207" s="31">
        <f t="shared" si="218"/>
        <v>0</v>
      </c>
      <c r="W207" s="32"/>
      <c r="X207" s="33">
        <f t="shared" si="198"/>
        <v>0</v>
      </c>
      <c r="Y207" s="34">
        <f t="shared" si="183"/>
        <v>0</v>
      </c>
      <c r="Z207" s="35">
        <f t="shared" si="184"/>
        <v>0</v>
      </c>
      <c r="AA207" s="36">
        <f t="shared" si="219"/>
        <v>0</v>
      </c>
      <c r="AC207" s="31">
        <f t="shared" si="220"/>
        <v>0</v>
      </c>
      <c r="AD207" s="37"/>
      <c r="AE207" s="33">
        <f t="shared" si="199"/>
        <v>0</v>
      </c>
      <c r="AF207" s="34">
        <f t="shared" si="185"/>
        <v>0</v>
      </c>
      <c r="AG207" s="38">
        <f t="shared" si="200"/>
        <v>0</v>
      </c>
      <c r="AH207" s="36">
        <f t="shared" si="221"/>
        <v>0</v>
      </c>
      <c r="AJ207" s="29">
        <f t="shared" si="222"/>
        <v>51502</v>
      </c>
      <c r="AL207" s="39">
        <f t="shared" si="223"/>
        <v>197</v>
      </c>
      <c r="AM207" s="31">
        <f t="shared" si="224"/>
        <v>0</v>
      </c>
      <c r="AN207" s="32"/>
      <c r="AO207" s="33">
        <f t="shared" si="201"/>
        <v>0</v>
      </c>
      <c r="AP207" s="34">
        <f t="shared" si="186"/>
        <v>0</v>
      </c>
      <c r="AQ207" s="35">
        <f t="shared" si="187"/>
        <v>0</v>
      </c>
      <c r="AR207" s="36">
        <f t="shared" si="225"/>
        <v>0</v>
      </c>
      <c r="AT207" s="31">
        <f t="shared" si="226"/>
        <v>0</v>
      </c>
      <c r="AU207" s="37"/>
      <c r="AV207" s="33">
        <f t="shared" si="202"/>
        <v>0</v>
      </c>
      <c r="AW207" s="34">
        <f t="shared" si="188"/>
        <v>0</v>
      </c>
      <c r="AX207" s="38">
        <f t="shared" si="203"/>
        <v>0</v>
      </c>
      <c r="AY207" s="36">
        <f t="shared" si="227"/>
        <v>0</v>
      </c>
      <c r="BA207" s="29">
        <f t="shared" si="228"/>
        <v>51502</v>
      </c>
      <c r="BC207" s="39">
        <f t="shared" si="229"/>
        <v>197</v>
      </c>
      <c r="BD207" s="31">
        <f t="shared" si="230"/>
        <v>0</v>
      </c>
      <c r="BE207" s="32"/>
      <c r="BF207" s="33">
        <f t="shared" si="204"/>
        <v>0</v>
      </c>
      <c r="BG207" s="34">
        <f t="shared" si="189"/>
        <v>0</v>
      </c>
      <c r="BH207" s="35">
        <f t="shared" si="190"/>
        <v>0</v>
      </c>
      <c r="BI207" s="36">
        <f t="shared" si="231"/>
        <v>0</v>
      </c>
      <c r="BK207" s="31">
        <f t="shared" si="232"/>
        <v>0</v>
      </c>
      <c r="BL207" s="37"/>
      <c r="BM207" s="33">
        <f t="shared" si="205"/>
        <v>0</v>
      </c>
      <c r="BN207" s="34">
        <f t="shared" si="191"/>
        <v>0</v>
      </c>
      <c r="BO207" s="38">
        <f t="shared" si="206"/>
        <v>0</v>
      </c>
      <c r="BP207" s="36">
        <f t="shared" si="233"/>
        <v>0</v>
      </c>
      <c r="BR207" s="29">
        <f t="shared" si="234"/>
        <v>51502</v>
      </c>
      <c r="BT207" s="39">
        <f t="shared" si="235"/>
        <v>197</v>
      </c>
      <c r="BU207" s="31">
        <f t="shared" si="236"/>
        <v>0</v>
      </c>
      <c r="BV207" s="32"/>
      <c r="BW207" s="33">
        <f t="shared" si="207"/>
        <v>0</v>
      </c>
      <c r="BX207" s="34">
        <f t="shared" si="192"/>
        <v>0</v>
      </c>
      <c r="BY207" s="35">
        <f t="shared" si="193"/>
        <v>0</v>
      </c>
      <c r="BZ207" s="36">
        <f t="shared" si="237"/>
        <v>0</v>
      </c>
      <c r="CB207" s="31">
        <f t="shared" si="238"/>
        <v>0</v>
      </c>
      <c r="CC207" s="37"/>
      <c r="CD207" s="33">
        <f t="shared" si="208"/>
        <v>0</v>
      </c>
      <c r="CE207" s="34">
        <f t="shared" si="194"/>
        <v>0</v>
      </c>
      <c r="CF207" s="38">
        <f t="shared" si="209"/>
        <v>0</v>
      </c>
      <c r="CG207" s="36">
        <f t="shared" si="239"/>
        <v>0</v>
      </c>
    </row>
    <row r="208" spans="2:85" ht="18.75" customHeight="1" x14ac:dyDescent="0.4">
      <c r="B208" s="29">
        <f t="shared" si="210"/>
        <v>51533</v>
      </c>
      <c r="D208" s="39">
        <f t="shared" si="211"/>
        <v>198</v>
      </c>
      <c r="E208" s="31">
        <f t="shared" si="212"/>
        <v>68962550</v>
      </c>
      <c r="F208" s="32"/>
      <c r="G208" s="33">
        <f t="shared" si="195"/>
        <v>335900</v>
      </c>
      <c r="H208" s="34">
        <f t="shared" si="180"/>
        <v>189650</v>
      </c>
      <c r="I208" s="35">
        <f t="shared" si="181"/>
        <v>525550</v>
      </c>
      <c r="J208" s="36">
        <f t="shared" si="213"/>
        <v>52685550</v>
      </c>
      <c r="L208" s="31">
        <f t="shared" si="214"/>
        <v>54333990</v>
      </c>
      <c r="M208" s="37"/>
      <c r="N208" s="33">
        <f t="shared" si="196"/>
        <v>333330</v>
      </c>
      <c r="O208" s="34">
        <f t="shared" si="182"/>
        <v>149420</v>
      </c>
      <c r="P208" s="38">
        <f t="shared" si="197"/>
        <v>482750</v>
      </c>
      <c r="Q208" s="36">
        <f t="shared" si="215"/>
        <v>47462300</v>
      </c>
      <c r="S208" s="29">
        <f t="shared" si="216"/>
        <v>51533</v>
      </c>
      <c r="U208" s="39">
        <f t="shared" si="217"/>
        <v>198</v>
      </c>
      <c r="V208" s="31">
        <f t="shared" si="218"/>
        <v>0</v>
      </c>
      <c r="W208" s="32"/>
      <c r="X208" s="33">
        <f t="shared" si="198"/>
        <v>0</v>
      </c>
      <c r="Y208" s="34">
        <f t="shared" si="183"/>
        <v>0</v>
      </c>
      <c r="Z208" s="35">
        <f t="shared" si="184"/>
        <v>0</v>
      </c>
      <c r="AA208" s="36">
        <f t="shared" si="219"/>
        <v>0</v>
      </c>
      <c r="AC208" s="31">
        <f t="shared" si="220"/>
        <v>0</v>
      </c>
      <c r="AD208" s="37"/>
      <c r="AE208" s="33">
        <f t="shared" si="199"/>
        <v>0</v>
      </c>
      <c r="AF208" s="34">
        <f t="shared" si="185"/>
        <v>0</v>
      </c>
      <c r="AG208" s="38">
        <f t="shared" si="200"/>
        <v>0</v>
      </c>
      <c r="AH208" s="36">
        <f t="shared" si="221"/>
        <v>0</v>
      </c>
      <c r="AJ208" s="29">
        <f t="shared" si="222"/>
        <v>51533</v>
      </c>
      <c r="AL208" s="39">
        <f t="shared" si="223"/>
        <v>198</v>
      </c>
      <c r="AM208" s="31">
        <f t="shared" si="224"/>
        <v>0</v>
      </c>
      <c r="AN208" s="32"/>
      <c r="AO208" s="33">
        <f t="shared" si="201"/>
        <v>0</v>
      </c>
      <c r="AP208" s="34">
        <f t="shared" si="186"/>
        <v>0</v>
      </c>
      <c r="AQ208" s="35">
        <f t="shared" si="187"/>
        <v>0</v>
      </c>
      <c r="AR208" s="36">
        <f t="shared" si="225"/>
        <v>0</v>
      </c>
      <c r="AT208" s="31">
        <f t="shared" si="226"/>
        <v>0</v>
      </c>
      <c r="AU208" s="37"/>
      <c r="AV208" s="33">
        <f t="shared" si="202"/>
        <v>0</v>
      </c>
      <c r="AW208" s="34">
        <f t="shared" si="188"/>
        <v>0</v>
      </c>
      <c r="AX208" s="38">
        <f t="shared" si="203"/>
        <v>0</v>
      </c>
      <c r="AY208" s="36">
        <f t="shared" si="227"/>
        <v>0</v>
      </c>
      <c r="BA208" s="29">
        <f t="shared" si="228"/>
        <v>51533</v>
      </c>
      <c r="BC208" s="39">
        <f t="shared" si="229"/>
        <v>198</v>
      </c>
      <c r="BD208" s="31">
        <f t="shared" si="230"/>
        <v>0</v>
      </c>
      <c r="BE208" s="32"/>
      <c r="BF208" s="33">
        <f t="shared" si="204"/>
        <v>0</v>
      </c>
      <c r="BG208" s="34">
        <f t="shared" si="189"/>
        <v>0</v>
      </c>
      <c r="BH208" s="35">
        <f t="shared" si="190"/>
        <v>0</v>
      </c>
      <c r="BI208" s="36">
        <f t="shared" si="231"/>
        <v>0</v>
      </c>
      <c r="BK208" s="31">
        <f t="shared" si="232"/>
        <v>0</v>
      </c>
      <c r="BL208" s="37"/>
      <c r="BM208" s="33">
        <f t="shared" si="205"/>
        <v>0</v>
      </c>
      <c r="BN208" s="34">
        <f t="shared" si="191"/>
        <v>0</v>
      </c>
      <c r="BO208" s="38">
        <f t="shared" si="206"/>
        <v>0</v>
      </c>
      <c r="BP208" s="36">
        <f t="shared" si="233"/>
        <v>0</v>
      </c>
      <c r="BR208" s="29">
        <f t="shared" si="234"/>
        <v>51533</v>
      </c>
      <c r="BT208" s="39">
        <f t="shared" si="235"/>
        <v>198</v>
      </c>
      <c r="BU208" s="31">
        <f t="shared" si="236"/>
        <v>0</v>
      </c>
      <c r="BV208" s="32"/>
      <c r="BW208" s="33">
        <f t="shared" si="207"/>
        <v>0</v>
      </c>
      <c r="BX208" s="34">
        <f t="shared" si="192"/>
        <v>0</v>
      </c>
      <c r="BY208" s="35">
        <f t="shared" si="193"/>
        <v>0</v>
      </c>
      <c r="BZ208" s="36">
        <f t="shared" si="237"/>
        <v>0</v>
      </c>
      <c r="CB208" s="31">
        <f t="shared" si="238"/>
        <v>0</v>
      </c>
      <c r="CC208" s="37"/>
      <c r="CD208" s="33">
        <f t="shared" si="208"/>
        <v>0</v>
      </c>
      <c r="CE208" s="34">
        <f t="shared" si="194"/>
        <v>0</v>
      </c>
      <c r="CF208" s="38">
        <f t="shared" si="209"/>
        <v>0</v>
      </c>
      <c r="CG208" s="36">
        <f t="shared" si="239"/>
        <v>0</v>
      </c>
    </row>
    <row r="209" spans="2:85" ht="18.75" customHeight="1" x14ac:dyDescent="0.4">
      <c r="B209" s="29">
        <f t="shared" si="210"/>
        <v>51561</v>
      </c>
      <c r="D209" s="39">
        <f t="shared" si="211"/>
        <v>199</v>
      </c>
      <c r="E209" s="31">
        <f t="shared" si="212"/>
        <v>68626650</v>
      </c>
      <c r="F209" s="32"/>
      <c r="G209" s="33">
        <f t="shared" si="195"/>
        <v>336830</v>
      </c>
      <c r="H209" s="34">
        <f t="shared" si="180"/>
        <v>188720</v>
      </c>
      <c r="I209" s="35">
        <f t="shared" si="181"/>
        <v>525550</v>
      </c>
      <c r="J209" s="36">
        <f t="shared" si="213"/>
        <v>52874270</v>
      </c>
      <c r="L209" s="31">
        <f t="shared" si="214"/>
        <v>54000660</v>
      </c>
      <c r="M209" s="37"/>
      <c r="N209" s="33">
        <f t="shared" si="196"/>
        <v>333330</v>
      </c>
      <c r="O209" s="34">
        <f t="shared" si="182"/>
        <v>148500</v>
      </c>
      <c r="P209" s="38">
        <f t="shared" si="197"/>
        <v>481830</v>
      </c>
      <c r="Q209" s="36">
        <f t="shared" si="215"/>
        <v>47610800</v>
      </c>
      <c r="S209" s="29">
        <f t="shared" si="216"/>
        <v>51561</v>
      </c>
      <c r="U209" s="39">
        <f t="shared" si="217"/>
        <v>199</v>
      </c>
      <c r="V209" s="31">
        <f t="shared" si="218"/>
        <v>0</v>
      </c>
      <c r="W209" s="32"/>
      <c r="X209" s="33">
        <f t="shared" si="198"/>
        <v>0</v>
      </c>
      <c r="Y209" s="34">
        <f t="shared" si="183"/>
        <v>0</v>
      </c>
      <c r="Z209" s="35">
        <f t="shared" si="184"/>
        <v>0</v>
      </c>
      <c r="AA209" s="36">
        <f t="shared" si="219"/>
        <v>0</v>
      </c>
      <c r="AC209" s="31">
        <f t="shared" si="220"/>
        <v>0</v>
      </c>
      <c r="AD209" s="37"/>
      <c r="AE209" s="33">
        <f t="shared" si="199"/>
        <v>0</v>
      </c>
      <c r="AF209" s="34">
        <f t="shared" si="185"/>
        <v>0</v>
      </c>
      <c r="AG209" s="38">
        <f t="shared" si="200"/>
        <v>0</v>
      </c>
      <c r="AH209" s="36">
        <f t="shared" si="221"/>
        <v>0</v>
      </c>
      <c r="AJ209" s="29">
        <f t="shared" si="222"/>
        <v>51561</v>
      </c>
      <c r="AL209" s="39">
        <f t="shared" si="223"/>
        <v>199</v>
      </c>
      <c r="AM209" s="31">
        <f t="shared" si="224"/>
        <v>0</v>
      </c>
      <c r="AN209" s="32"/>
      <c r="AO209" s="33">
        <f t="shared" si="201"/>
        <v>0</v>
      </c>
      <c r="AP209" s="34">
        <f t="shared" si="186"/>
        <v>0</v>
      </c>
      <c r="AQ209" s="35">
        <f t="shared" si="187"/>
        <v>0</v>
      </c>
      <c r="AR209" s="36">
        <f t="shared" si="225"/>
        <v>0</v>
      </c>
      <c r="AT209" s="31">
        <f t="shared" si="226"/>
        <v>0</v>
      </c>
      <c r="AU209" s="37"/>
      <c r="AV209" s="33">
        <f t="shared" si="202"/>
        <v>0</v>
      </c>
      <c r="AW209" s="34">
        <f t="shared" si="188"/>
        <v>0</v>
      </c>
      <c r="AX209" s="38">
        <f t="shared" si="203"/>
        <v>0</v>
      </c>
      <c r="AY209" s="36">
        <f t="shared" si="227"/>
        <v>0</v>
      </c>
      <c r="BA209" s="29">
        <f t="shared" si="228"/>
        <v>51561</v>
      </c>
      <c r="BC209" s="39">
        <f t="shared" si="229"/>
        <v>199</v>
      </c>
      <c r="BD209" s="31">
        <f t="shared" si="230"/>
        <v>0</v>
      </c>
      <c r="BE209" s="32"/>
      <c r="BF209" s="33">
        <f t="shared" si="204"/>
        <v>0</v>
      </c>
      <c r="BG209" s="34">
        <f t="shared" si="189"/>
        <v>0</v>
      </c>
      <c r="BH209" s="35">
        <f t="shared" si="190"/>
        <v>0</v>
      </c>
      <c r="BI209" s="36">
        <f t="shared" si="231"/>
        <v>0</v>
      </c>
      <c r="BK209" s="31">
        <f t="shared" si="232"/>
        <v>0</v>
      </c>
      <c r="BL209" s="37"/>
      <c r="BM209" s="33">
        <f t="shared" si="205"/>
        <v>0</v>
      </c>
      <c r="BN209" s="34">
        <f t="shared" si="191"/>
        <v>0</v>
      </c>
      <c r="BO209" s="38">
        <f t="shared" si="206"/>
        <v>0</v>
      </c>
      <c r="BP209" s="36">
        <f t="shared" si="233"/>
        <v>0</v>
      </c>
      <c r="BR209" s="29">
        <f t="shared" si="234"/>
        <v>51561</v>
      </c>
      <c r="BT209" s="39">
        <f t="shared" si="235"/>
        <v>199</v>
      </c>
      <c r="BU209" s="31">
        <f t="shared" si="236"/>
        <v>0</v>
      </c>
      <c r="BV209" s="32"/>
      <c r="BW209" s="33">
        <f t="shared" si="207"/>
        <v>0</v>
      </c>
      <c r="BX209" s="34">
        <f t="shared" si="192"/>
        <v>0</v>
      </c>
      <c r="BY209" s="35">
        <f t="shared" si="193"/>
        <v>0</v>
      </c>
      <c r="BZ209" s="36">
        <f t="shared" si="237"/>
        <v>0</v>
      </c>
      <c r="CB209" s="31">
        <f t="shared" si="238"/>
        <v>0</v>
      </c>
      <c r="CC209" s="37"/>
      <c r="CD209" s="33">
        <f t="shared" si="208"/>
        <v>0</v>
      </c>
      <c r="CE209" s="34">
        <f t="shared" si="194"/>
        <v>0</v>
      </c>
      <c r="CF209" s="38">
        <f t="shared" si="209"/>
        <v>0</v>
      </c>
      <c r="CG209" s="36">
        <f t="shared" si="239"/>
        <v>0</v>
      </c>
    </row>
    <row r="210" spans="2:85" ht="18.75" customHeight="1" x14ac:dyDescent="0.4">
      <c r="B210" s="29">
        <f t="shared" si="210"/>
        <v>51592</v>
      </c>
      <c r="D210" s="39">
        <f t="shared" si="211"/>
        <v>200</v>
      </c>
      <c r="E210" s="31">
        <f t="shared" si="212"/>
        <v>68289820</v>
      </c>
      <c r="F210" s="32"/>
      <c r="G210" s="33">
        <f t="shared" si="195"/>
        <v>337750</v>
      </c>
      <c r="H210" s="34">
        <f t="shared" si="180"/>
        <v>187800</v>
      </c>
      <c r="I210" s="35">
        <f t="shared" si="181"/>
        <v>525550</v>
      </c>
      <c r="J210" s="36">
        <f t="shared" si="213"/>
        <v>53062070</v>
      </c>
      <c r="L210" s="31">
        <f t="shared" si="214"/>
        <v>53667330</v>
      </c>
      <c r="M210" s="37"/>
      <c r="N210" s="33">
        <f t="shared" si="196"/>
        <v>333330</v>
      </c>
      <c r="O210" s="34">
        <f t="shared" si="182"/>
        <v>147590</v>
      </c>
      <c r="P210" s="38">
        <f t="shared" si="197"/>
        <v>480920</v>
      </c>
      <c r="Q210" s="36">
        <f t="shared" si="215"/>
        <v>47758390</v>
      </c>
      <c r="S210" s="29">
        <f t="shared" si="216"/>
        <v>51592</v>
      </c>
      <c r="U210" s="39">
        <f t="shared" si="217"/>
        <v>200</v>
      </c>
      <c r="V210" s="31">
        <f t="shared" si="218"/>
        <v>0</v>
      </c>
      <c r="W210" s="32"/>
      <c r="X210" s="33">
        <f t="shared" si="198"/>
        <v>0</v>
      </c>
      <c r="Y210" s="34">
        <f t="shared" si="183"/>
        <v>0</v>
      </c>
      <c r="Z210" s="35">
        <f t="shared" si="184"/>
        <v>0</v>
      </c>
      <c r="AA210" s="36">
        <f t="shared" si="219"/>
        <v>0</v>
      </c>
      <c r="AC210" s="31">
        <f t="shared" si="220"/>
        <v>0</v>
      </c>
      <c r="AD210" s="37"/>
      <c r="AE210" s="33">
        <f t="shared" si="199"/>
        <v>0</v>
      </c>
      <c r="AF210" s="34">
        <f t="shared" si="185"/>
        <v>0</v>
      </c>
      <c r="AG210" s="38">
        <f t="shared" si="200"/>
        <v>0</v>
      </c>
      <c r="AH210" s="36">
        <f t="shared" si="221"/>
        <v>0</v>
      </c>
      <c r="AJ210" s="29">
        <f t="shared" si="222"/>
        <v>51592</v>
      </c>
      <c r="AL210" s="39">
        <f t="shared" si="223"/>
        <v>200</v>
      </c>
      <c r="AM210" s="31">
        <f t="shared" si="224"/>
        <v>0</v>
      </c>
      <c r="AN210" s="32"/>
      <c r="AO210" s="33">
        <f t="shared" si="201"/>
        <v>0</v>
      </c>
      <c r="AP210" s="34">
        <f t="shared" si="186"/>
        <v>0</v>
      </c>
      <c r="AQ210" s="35">
        <f t="shared" si="187"/>
        <v>0</v>
      </c>
      <c r="AR210" s="36">
        <f t="shared" si="225"/>
        <v>0</v>
      </c>
      <c r="AT210" s="31">
        <f t="shared" si="226"/>
        <v>0</v>
      </c>
      <c r="AU210" s="37"/>
      <c r="AV210" s="33">
        <f t="shared" si="202"/>
        <v>0</v>
      </c>
      <c r="AW210" s="34">
        <f t="shared" si="188"/>
        <v>0</v>
      </c>
      <c r="AX210" s="38">
        <f t="shared" si="203"/>
        <v>0</v>
      </c>
      <c r="AY210" s="36">
        <f t="shared" si="227"/>
        <v>0</v>
      </c>
      <c r="BA210" s="29">
        <f t="shared" si="228"/>
        <v>51592</v>
      </c>
      <c r="BC210" s="39">
        <f t="shared" si="229"/>
        <v>200</v>
      </c>
      <c r="BD210" s="31">
        <f t="shared" si="230"/>
        <v>0</v>
      </c>
      <c r="BE210" s="32"/>
      <c r="BF210" s="33">
        <f t="shared" si="204"/>
        <v>0</v>
      </c>
      <c r="BG210" s="34">
        <f t="shared" si="189"/>
        <v>0</v>
      </c>
      <c r="BH210" s="35">
        <f t="shared" si="190"/>
        <v>0</v>
      </c>
      <c r="BI210" s="36">
        <f t="shared" si="231"/>
        <v>0</v>
      </c>
      <c r="BK210" s="31">
        <f t="shared" si="232"/>
        <v>0</v>
      </c>
      <c r="BL210" s="37"/>
      <c r="BM210" s="33">
        <f t="shared" si="205"/>
        <v>0</v>
      </c>
      <c r="BN210" s="34">
        <f t="shared" si="191"/>
        <v>0</v>
      </c>
      <c r="BO210" s="38">
        <f t="shared" si="206"/>
        <v>0</v>
      </c>
      <c r="BP210" s="36">
        <f t="shared" si="233"/>
        <v>0</v>
      </c>
      <c r="BR210" s="29">
        <f t="shared" si="234"/>
        <v>51592</v>
      </c>
      <c r="BT210" s="39">
        <f t="shared" si="235"/>
        <v>200</v>
      </c>
      <c r="BU210" s="31">
        <f t="shared" si="236"/>
        <v>0</v>
      </c>
      <c r="BV210" s="32"/>
      <c r="BW210" s="33">
        <f t="shared" si="207"/>
        <v>0</v>
      </c>
      <c r="BX210" s="34">
        <f t="shared" si="192"/>
        <v>0</v>
      </c>
      <c r="BY210" s="35">
        <f t="shared" si="193"/>
        <v>0</v>
      </c>
      <c r="BZ210" s="36">
        <f t="shared" si="237"/>
        <v>0</v>
      </c>
      <c r="CB210" s="31">
        <f t="shared" si="238"/>
        <v>0</v>
      </c>
      <c r="CC210" s="37"/>
      <c r="CD210" s="33">
        <f t="shared" si="208"/>
        <v>0</v>
      </c>
      <c r="CE210" s="34">
        <f t="shared" si="194"/>
        <v>0</v>
      </c>
      <c r="CF210" s="38">
        <f t="shared" si="209"/>
        <v>0</v>
      </c>
      <c r="CG210" s="36">
        <f t="shared" si="239"/>
        <v>0</v>
      </c>
    </row>
    <row r="211" spans="2:85" ht="18.75" customHeight="1" x14ac:dyDescent="0.4">
      <c r="B211" s="29">
        <f t="shared" si="210"/>
        <v>51622</v>
      </c>
      <c r="D211" s="39">
        <f t="shared" si="211"/>
        <v>201</v>
      </c>
      <c r="E211" s="31">
        <f t="shared" si="212"/>
        <v>67952070</v>
      </c>
      <c r="F211" s="32"/>
      <c r="G211" s="33">
        <f t="shared" si="195"/>
        <v>338680</v>
      </c>
      <c r="H211" s="34">
        <f t="shared" si="180"/>
        <v>186870</v>
      </c>
      <c r="I211" s="35">
        <f t="shared" si="181"/>
        <v>525550</v>
      </c>
      <c r="J211" s="36">
        <f t="shared" si="213"/>
        <v>53248940</v>
      </c>
      <c r="L211" s="31">
        <f t="shared" si="214"/>
        <v>53334000</v>
      </c>
      <c r="M211" s="37"/>
      <c r="N211" s="33">
        <f t="shared" si="196"/>
        <v>333330</v>
      </c>
      <c r="O211" s="34">
        <f t="shared" si="182"/>
        <v>146670</v>
      </c>
      <c r="P211" s="38">
        <f t="shared" si="197"/>
        <v>480000</v>
      </c>
      <c r="Q211" s="36">
        <f t="shared" si="215"/>
        <v>47905060</v>
      </c>
      <c r="S211" s="29">
        <f t="shared" si="216"/>
        <v>51622</v>
      </c>
      <c r="U211" s="39">
        <f t="shared" si="217"/>
        <v>201</v>
      </c>
      <c r="V211" s="31">
        <f t="shared" si="218"/>
        <v>0</v>
      </c>
      <c r="W211" s="32"/>
      <c r="X211" s="33">
        <f t="shared" si="198"/>
        <v>0</v>
      </c>
      <c r="Y211" s="34">
        <f t="shared" si="183"/>
        <v>0</v>
      </c>
      <c r="Z211" s="35">
        <f t="shared" si="184"/>
        <v>0</v>
      </c>
      <c r="AA211" s="36">
        <f t="shared" si="219"/>
        <v>0</v>
      </c>
      <c r="AC211" s="31">
        <f t="shared" si="220"/>
        <v>0</v>
      </c>
      <c r="AD211" s="37"/>
      <c r="AE211" s="33">
        <f t="shared" si="199"/>
        <v>0</v>
      </c>
      <c r="AF211" s="34">
        <f t="shared" si="185"/>
        <v>0</v>
      </c>
      <c r="AG211" s="38">
        <f t="shared" si="200"/>
        <v>0</v>
      </c>
      <c r="AH211" s="36">
        <f t="shared" si="221"/>
        <v>0</v>
      </c>
      <c r="AJ211" s="29">
        <f t="shared" si="222"/>
        <v>51622</v>
      </c>
      <c r="AL211" s="39">
        <f t="shared" si="223"/>
        <v>201</v>
      </c>
      <c r="AM211" s="31">
        <f t="shared" si="224"/>
        <v>0</v>
      </c>
      <c r="AN211" s="32"/>
      <c r="AO211" s="33">
        <f t="shared" si="201"/>
        <v>0</v>
      </c>
      <c r="AP211" s="34">
        <f t="shared" si="186"/>
        <v>0</v>
      </c>
      <c r="AQ211" s="35">
        <f t="shared" si="187"/>
        <v>0</v>
      </c>
      <c r="AR211" s="36">
        <f t="shared" si="225"/>
        <v>0</v>
      </c>
      <c r="AT211" s="31">
        <f t="shared" si="226"/>
        <v>0</v>
      </c>
      <c r="AU211" s="37"/>
      <c r="AV211" s="33">
        <f t="shared" si="202"/>
        <v>0</v>
      </c>
      <c r="AW211" s="34">
        <f t="shared" si="188"/>
        <v>0</v>
      </c>
      <c r="AX211" s="38">
        <f t="shared" si="203"/>
        <v>0</v>
      </c>
      <c r="AY211" s="36">
        <f t="shared" si="227"/>
        <v>0</v>
      </c>
      <c r="BA211" s="29">
        <f t="shared" si="228"/>
        <v>51622</v>
      </c>
      <c r="BC211" s="39">
        <f t="shared" si="229"/>
        <v>201</v>
      </c>
      <c r="BD211" s="31">
        <f t="shared" si="230"/>
        <v>0</v>
      </c>
      <c r="BE211" s="32"/>
      <c r="BF211" s="33">
        <f t="shared" si="204"/>
        <v>0</v>
      </c>
      <c r="BG211" s="34">
        <f t="shared" si="189"/>
        <v>0</v>
      </c>
      <c r="BH211" s="35">
        <f t="shared" si="190"/>
        <v>0</v>
      </c>
      <c r="BI211" s="36">
        <f t="shared" si="231"/>
        <v>0</v>
      </c>
      <c r="BK211" s="31">
        <f t="shared" si="232"/>
        <v>0</v>
      </c>
      <c r="BL211" s="37"/>
      <c r="BM211" s="33">
        <f t="shared" si="205"/>
        <v>0</v>
      </c>
      <c r="BN211" s="34">
        <f t="shared" si="191"/>
        <v>0</v>
      </c>
      <c r="BO211" s="38">
        <f t="shared" si="206"/>
        <v>0</v>
      </c>
      <c r="BP211" s="36">
        <f t="shared" si="233"/>
        <v>0</v>
      </c>
      <c r="BR211" s="29">
        <f t="shared" si="234"/>
        <v>51622</v>
      </c>
      <c r="BT211" s="39">
        <f t="shared" si="235"/>
        <v>201</v>
      </c>
      <c r="BU211" s="31">
        <f t="shared" si="236"/>
        <v>0</v>
      </c>
      <c r="BV211" s="32"/>
      <c r="BW211" s="33">
        <f t="shared" si="207"/>
        <v>0</v>
      </c>
      <c r="BX211" s="34">
        <f t="shared" si="192"/>
        <v>0</v>
      </c>
      <c r="BY211" s="35">
        <f t="shared" si="193"/>
        <v>0</v>
      </c>
      <c r="BZ211" s="36">
        <f t="shared" si="237"/>
        <v>0</v>
      </c>
      <c r="CB211" s="31">
        <f t="shared" si="238"/>
        <v>0</v>
      </c>
      <c r="CC211" s="37"/>
      <c r="CD211" s="33">
        <f t="shared" si="208"/>
        <v>0</v>
      </c>
      <c r="CE211" s="34">
        <f t="shared" si="194"/>
        <v>0</v>
      </c>
      <c r="CF211" s="38">
        <f t="shared" si="209"/>
        <v>0</v>
      </c>
      <c r="CG211" s="36">
        <f t="shared" si="239"/>
        <v>0</v>
      </c>
    </row>
    <row r="212" spans="2:85" ht="18.75" customHeight="1" x14ac:dyDescent="0.4">
      <c r="B212" s="29">
        <f t="shared" si="210"/>
        <v>51653</v>
      </c>
      <c r="D212" s="39">
        <f t="shared" si="211"/>
        <v>202</v>
      </c>
      <c r="E212" s="31">
        <f t="shared" si="212"/>
        <v>67613390</v>
      </c>
      <c r="F212" s="32"/>
      <c r="G212" s="33">
        <f t="shared" si="195"/>
        <v>339610</v>
      </c>
      <c r="H212" s="34">
        <f t="shared" si="180"/>
        <v>185940</v>
      </c>
      <c r="I212" s="35">
        <f t="shared" si="181"/>
        <v>525550</v>
      </c>
      <c r="J212" s="36">
        <f t="shared" si="213"/>
        <v>53434880</v>
      </c>
      <c r="L212" s="31">
        <f t="shared" si="214"/>
        <v>53000670</v>
      </c>
      <c r="M212" s="37"/>
      <c r="N212" s="33">
        <f t="shared" si="196"/>
        <v>333330</v>
      </c>
      <c r="O212" s="34">
        <f t="shared" si="182"/>
        <v>145750</v>
      </c>
      <c r="P212" s="38">
        <f t="shared" si="197"/>
        <v>479080</v>
      </c>
      <c r="Q212" s="36">
        <f t="shared" si="215"/>
        <v>48050810</v>
      </c>
      <c r="S212" s="29">
        <f t="shared" si="216"/>
        <v>51653</v>
      </c>
      <c r="U212" s="39">
        <f t="shared" si="217"/>
        <v>202</v>
      </c>
      <c r="V212" s="31">
        <f t="shared" si="218"/>
        <v>0</v>
      </c>
      <c r="W212" s="32"/>
      <c r="X212" s="33">
        <f t="shared" si="198"/>
        <v>0</v>
      </c>
      <c r="Y212" s="34">
        <f t="shared" si="183"/>
        <v>0</v>
      </c>
      <c r="Z212" s="35">
        <f t="shared" si="184"/>
        <v>0</v>
      </c>
      <c r="AA212" s="36">
        <f t="shared" si="219"/>
        <v>0</v>
      </c>
      <c r="AC212" s="31">
        <f t="shared" si="220"/>
        <v>0</v>
      </c>
      <c r="AD212" s="37"/>
      <c r="AE212" s="33">
        <f t="shared" si="199"/>
        <v>0</v>
      </c>
      <c r="AF212" s="34">
        <f t="shared" si="185"/>
        <v>0</v>
      </c>
      <c r="AG212" s="38">
        <f t="shared" si="200"/>
        <v>0</v>
      </c>
      <c r="AH212" s="36">
        <f t="shared" si="221"/>
        <v>0</v>
      </c>
      <c r="AJ212" s="29">
        <f t="shared" si="222"/>
        <v>51653</v>
      </c>
      <c r="AL212" s="39">
        <f t="shared" si="223"/>
        <v>202</v>
      </c>
      <c r="AM212" s="31">
        <f t="shared" si="224"/>
        <v>0</v>
      </c>
      <c r="AN212" s="32"/>
      <c r="AO212" s="33">
        <f t="shared" si="201"/>
        <v>0</v>
      </c>
      <c r="AP212" s="34">
        <f t="shared" si="186"/>
        <v>0</v>
      </c>
      <c r="AQ212" s="35">
        <f t="shared" si="187"/>
        <v>0</v>
      </c>
      <c r="AR212" s="36">
        <f t="shared" si="225"/>
        <v>0</v>
      </c>
      <c r="AT212" s="31">
        <f t="shared" si="226"/>
        <v>0</v>
      </c>
      <c r="AU212" s="37"/>
      <c r="AV212" s="33">
        <f t="shared" si="202"/>
        <v>0</v>
      </c>
      <c r="AW212" s="34">
        <f t="shared" si="188"/>
        <v>0</v>
      </c>
      <c r="AX212" s="38">
        <f t="shared" si="203"/>
        <v>0</v>
      </c>
      <c r="AY212" s="36">
        <f t="shared" si="227"/>
        <v>0</v>
      </c>
      <c r="BA212" s="29">
        <f t="shared" si="228"/>
        <v>51653</v>
      </c>
      <c r="BC212" s="39">
        <f t="shared" si="229"/>
        <v>202</v>
      </c>
      <c r="BD212" s="31">
        <f t="shared" si="230"/>
        <v>0</v>
      </c>
      <c r="BE212" s="32"/>
      <c r="BF212" s="33">
        <f t="shared" si="204"/>
        <v>0</v>
      </c>
      <c r="BG212" s="34">
        <f t="shared" si="189"/>
        <v>0</v>
      </c>
      <c r="BH212" s="35">
        <f t="shared" si="190"/>
        <v>0</v>
      </c>
      <c r="BI212" s="36">
        <f t="shared" si="231"/>
        <v>0</v>
      </c>
      <c r="BK212" s="31">
        <f t="shared" si="232"/>
        <v>0</v>
      </c>
      <c r="BL212" s="37"/>
      <c r="BM212" s="33">
        <f t="shared" si="205"/>
        <v>0</v>
      </c>
      <c r="BN212" s="34">
        <f t="shared" si="191"/>
        <v>0</v>
      </c>
      <c r="BO212" s="38">
        <f t="shared" si="206"/>
        <v>0</v>
      </c>
      <c r="BP212" s="36">
        <f t="shared" si="233"/>
        <v>0</v>
      </c>
      <c r="BR212" s="29">
        <f t="shared" si="234"/>
        <v>51653</v>
      </c>
      <c r="BT212" s="39">
        <f t="shared" si="235"/>
        <v>202</v>
      </c>
      <c r="BU212" s="31">
        <f t="shared" si="236"/>
        <v>0</v>
      </c>
      <c r="BV212" s="32"/>
      <c r="BW212" s="33">
        <f t="shared" si="207"/>
        <v>0</v>
      </c>
      <c r="BX212" s="34">
        <f t="shared" si="192"/>
        <v>0</v>
      </c>
      <c r="BY212" s="35">
        <f t="shared" si="193"/>
        <v>0</v>
      </c>
      <c r="BZ212" s="36">
        <f t="shared" si="237"/>
        <v>0</v>
      </c>
      <c r="CB212" s="31">
        <f t="shared" si="238"/>
        <v>0</v>
      </c>
      <c r="CC212" s="37"/>
      <c r="CD212" s="33">
        <f t="shared" si="208"/>
        <v>0</v>
      </c>
      <c r="CE212" s="34">
        <f t="shared" si="194"/>
        <v>0</v>
      </c>
      <c r="CF212" s="38">
        <f t="shared" si="209"/>
        <v>0</v>
      </c>
      <c r="CG212" s="36">
        <f t="shared" si="239"/>
        <v>0</v>
      </c>
    </row>
    <row r="213" spans="2:85" ht="18.75" customHeight="1" x14ac:dyDescent="0.4">
      <c r="B213" s="29">
        <f t="shared" si="210"/>
        <v>51683</v>
      </c>
      <c r="D213" s="39">
        <f t="shared" si="211"/>
        <v>203</v>
      </c>
      <c r="E213" s="31">
        <f t="shared" si="212"/>
        <v>67273780</v>
      </c>
      <c r="F213" s="32"/>
      <c r="G213" s="33">
        <f t="shared" si="195"/>
        <v>340550</v>
      </c>
      <c r="H213" s="34">
        <f t="shared" si="180"/>
        <v>185000</v>
      </c>
      <c r="I213" s="35">
        <f t="shared" si="181"/>
        <v>525550</v>
      </c>
      <c r="J213" s="36">
        <f t="shared" si="213"/>
        <v>53619880</v>
      </c>
      <c r="L213" s="31">
        <f t="shared" si="214"/>
        <v>52667340</v>
      </c>
      <c r="M213" s="37"/>
      <c r="N213" s="33">
        <f t="shared" si="196"/>
        <v>333330</v>
      </c>
      <c r="O213" s="34">
        <f t="shared" si="182"/>
        <v>144840</v>
      </c>
      <c r="P213" s="38">
        <f t="shared" si="197"/>
        <v>478170</v>
      </c>
      <c r="Q213" s="36">
        <f t="shared" si="215"/>
        <v>48195650</v>
      </c>
      <c r="S213" s="29">
        <f t="shared" si="216"/>
        <v>51683</v>
      </c>
      <c r="U213" s="39">
        <f t="shared" si="217"/>
        <v>203</v>
      </c>
      <c r="V213" s="31">
        <f t="shared" si="218"/>
        <v>0</v>
      </c>
      <c r="W213" s="32"/>
      <c r="X213" s="33">
        <f t="shared" si="198"/>
        <v>0</v>
      </c>
      <c r="Y213" s="34">
        <f t="shared" si="183"/>
        <v>0</v>
      </c>
      <c r="Z213" s="35">
        <f t="shared" si="184"/>
        <v>0</v>
      </c>
      <c r="AA213" s="36">
        <f t="shared" si="219"/>
        <v>0</v>
      </c>
      <c r="AC213" s="31">
        <f t="shared" si="220"/>
        <v>0</v>
      </c>
      <c r="AD213" s="37"/>
      <c r="AE213" s="33">
        <f t="shared" si="199"/>
        <v>0</v>
      </c>
      <c r="AF213" s="34">
        <f t="shared" si="185"/>
        <v>0</v>
      </c>
      <c r="AG213" s="38">
        <f t="shared" si="200"/>
        <v>0</v>
      </c>
      <c r="AH213" s="36">
        <f t="shared" si="221"/>
        <v>0</v>
      </c>
      <c r="AJ213" s="29">
        <f t="shared" si="222"/>
        <v>51683</v>
      </c>
      <c r="AL213" s="39">
        <f t="shared" si="223"/>
        <v>203</v>
      </c>
      <c r="AM213" s="31">
        <f t="shared" si="224"/>
        <v>0</v>
      </c>
      <c r="AN213" s="32"/>
      <c r="AO213" s="33">
        <f t="shared" si="201"/>
        <v>0</v>
      </c>
      <c r="AP213" s="34">
        <f t="shared" si="186"/>
        <v>0</v>
      </c>
      <c r="AQ213" s="35">
        <f t="shared" si="187"/>
        <v>0</v>
      </c>
      <c r="AR213" s="36">
        <f t="shared" si="225"/>
        <v>0</v>
      </c>
      <c r="AT213" s="31">
        <f t="shared" si="226"/>
        <v>0</v>
      </c>
      <c r="AU213" s="37"/>
      <c r="AV213" s="33">
        <f t="shared" si="202"/>
        <v>0</v>
      </c>
      <c r="AW213" s="34">
        <f t="shared" si="188"/>
        <v>0</v>
      </c>
      <c r="AX213" s="38">
        <f t="shared" si="203"/>
        <v>0</v>
      </c>
      <c r="AY213" s="36">
        <f t="shared" si="227"/>
        <v>0</v>
      </c>
      <c r="BA213" s="29">
        <f t="shared" si="228"/>
        <v>51683</v>
      </c>
      <c r="BC213" s="39">
        <f t="shared" si="229"/>
        <v>203</v>
      </c>
      <c r="BD213" s="31">
        <f t="shared" si="230"/>
        <v>0</v>
      </c>
      <c r="BE213" s="32"/>
      <c r="BF213" s="33">
        <f t="shared" si="204"/>
        <v>0</v>
      </c>
      <c r="BG213" s="34">
        <f t="shared" si="189"/>
        <v>0</v>
      </c>
      <c r="BH213" s="35">
        <f t="shared" si="190"/>
        <v>0</v>
      </c>
      <c r="BI213" s="36">
        <f t="shared" si="231"/>
        <v>0</v>
      </c>
      <c r="BK213" s="31">
        <f t="shared" si="232"/>
        <v>0</v>
      </c>
      <c r="BL213" s="37"/>
      <c r="BM213" s="33">
        <f t="shared" si="205"/>
        <v>0</v>
      </c>
      <c r="BN213" s="34">
        <f t="shared" si="191"/>
        <v>0</v>
      </c>
      <c r="BO213" s="38">
        <f t="shared" si="206"/>
        <v>0</v>
      </c>
      <c r="BP213" s="36">
        <f t="shared" si="233"/>
        <v>0</v>
      </c>
      <c r="BR213" s="29">
        <f t="shared" si="234"/>
        <v>51683</v>
      </c>
      <c r="BT213" s="39">
        <f t="shared" si="235"/>
        <v>203</v>
      </c>
      <c r="BU213" s="31">
        <f t="shared" si="236"/>
        <v>0</v>
      </c>
      <c r="BV213" s="32"/>
      <c r="BW213" s="33">
        <f t="shared" si="207"/>
        <v>0</v>
      </c>
      <c r="BX213" s="34">
        <f t="shared" si="192"/>
        <v>0</v>
      </c>
      <c r="BY213" s="35">
        <f t="shared" si="193"/>
        <v>0</v>
      </c>
      <c r="BZ213" s="36">
        <f t="shared" si="237"/>
        <v>0</v>
      </c>
      <c r="CB213" s="31">
        <f t="shared" si="238"/>
        <v>0</v>
      </c>
      <c r="CC213" s="37"/>
      <c r="CD213" s="33">
        <f t="shared" si="208"/>
        <v>0</v>
      </c>
      <c r="CE213" s="34">
        <f t="shared" si="194"/>
        <v>0</v>
      </c>
      <c r="CF213" s="38">
        <f t="shared" si="209"/>
        <v>0</v>
      </c>
      <c r="CG213" s="36">
        <f t="shared" si="239"/>
        <v>0</v>
      </c>
    </row>
    <row r="214" spans="2:85" ht="18.75" customHeight="1" x14ac:dyDescent="0.4">
      <c r="B214" s="29">
        <f t="shared" si="210"/>
        <v>51714</v>
      </c>
      <c r="D214" s="39">
        <f t="shared" si="211"/>
        <v>204</v>
      </c>
      <c r="E214" s="31">
        <f t="shared" si="212"/>
        <v>66933230</v>
      </c>
      <c r="F214" s="32"/>
      <c r="G214" s="33">
        <f t="shared" si="195"/>
        <v>341480</v>
      </c>
      <c r="H214" s="34">
        <f t="shared" si="180"/>
        <v>184070</v>
      </c>
      <c r="I214" s="35">
        <f t="shared" si="181"/>
        <v>525550</v>
      </c>
      <c r="J214" s="36">
        <f t="shared" si="213"/>
        <v>53803950</v>
      </c>
      <c r="L214" s="31">
        <f t="shared" si="214"/>
        <v>52334010</v>
      </c>
      <c r="M214" s="37"/>
      <c r="N214" s="33">
        <f t="shared" si="196"/>
        <v>333330</v>
      </c>
      <c r="O214" s="34">
        <f t="shared" si="182"/>
        <v>143920</v>
      </c>
      <c r="P214" s="38">
        <f t="shared" si="197"/>
        <v>477250</v>
      </c>
      <c r="Q214" s="36">
        <f t="shared" si="215"/>
        <v>48339570</v>
      </c>
      <c r="S214" s="29">
        <f t="shared" si="216"/>
        <v>51714</v>
      </c>
      <c r="U214" s="39">
        <f t="shared" si="217"/>
        <v>204</v>
      </c>
      <c r="V214" s="31">
        <f t="shared" si="218"/>
        <v>0</v>
      </c>
      <c r="W214" s="32"/>
      <c r="X214" s="33">
        <f t="shared" si="198"/>
        <v>0</v>
      </c>
      <c r="Y214" s="34">
        <f t="shared" si="183"/>
        <v>0</v>
      </c>
      <c r="Z214" s="35">
        <f t="shared" si="184"/>
        <v>0</v>
      </c>
      <c r="AA214" s="36">
        <f t="shared" si="219"/>
        <v>0</v>
      </c>
      <c r="AC214" s="31">
        <f t="shared" si="220"/>
        <v>0</v>
      </c>
      <c r="AD214" s="37"/>
      <c r="AE214" s="33">
        <f t="shared" si="199"/>
        <v>0</v>
      </c>
      <c r="AF214" s="34">
        <f t="shared" si="185"/>
        <v>0</v>
      </c>
      <c r="AG214" s="38">
        <f t="shared" si="200"/>
        <v>0</v>
      </c>
      <c r="AH214" s="36">
        <f t="shared" si="221"/>
        <v>0</v>
      </c>
      <c r="AJ214" s="29">
        <f t="shared" si="222"/>
        <v>51714</v>
      </c>
      <c r="AL214" s="39">
        <f t="shared" si="223"/>
        <v>204</v>
      </c>
      <c r="AM214" s="31">
        <f t="shared" si="224"/>
        <v>0</v>
      </c>
      <c r="AN214" s="32"/>
      <c r="AO214" s="33">
        <f t="shared" si="201"/>
        <v>0</v>
      </c>
      <c r="AP214" s="34">
        <f t="shared" si="186"/>
        <v>0</v>
      </c>
      <c r="AQ214" s="35">
        <f t="shared" si="187"/>
        <v>0</v>
      </c>
      <c r="AR214" s="36">
        <f t="shared" si="225"/>
        <v>0</v>
      </c>
      <c r="AT214" s="31">
        <f t="shared" si="226"/>
        <v>0</v>
      </c>
      <c r="AU214" s="37"/>
      <c r="AV214" s="33">
        <f t="shared" si="202"/>
        <v>0</v>
      </c>
      <c r="AW214" s="34">
        <f t="shared" si="188"/>
        <v>0</v>
      </c>
      <c r="AX214" s="38">
        <f t="shared" si="203"/>
        <v>0</v>
      </c>
      <c r="AY214" s="36">
        <f t="shared" si="227"/>
        <v>0</v>
      </c>
      <c r="BA214" s="29">
        <f t="shared" si="228"/>
        <v>51714</v>
      </c>
      <c r="BC214" s="39">
        <f t="shared" si="229"/>
        <v>204</v>
      </c>
      <c r="BD214" s="31">
        <f t="shared" si="230"/>
        <v>0</v>
      </c>
      <c r="BE214" s="32"/>
      <c r="BF214" s="33">
        <f t="shared" si="204"/>
        <v>0</v>
      </c>
      <c r="BG214" s="34">
        <f t="shared" si="189"/>
        <v>0</v>
      </c>
      <c r="BH214" s="35">
        <f t="shared" si="190"/>
        <v>0</v>
      </c>
      <c r="BI214" s="36">
        <f t="shared" si="231"/>
        <v>0</v>
      </c>
      <c r="BK214" s="31">
        <f t="shared" si="232"/>
        <v>0</v>
      </c>
      <c r="BL214" s="37"/>
      <c r="BM214" s="33">
        <f t="shared" si="205"/>
        <v>0</v>
      </c>
      <c r="BN214" s="34">
        <f t="shared" si="191"/>
        <v>0</v>
      </c>
      <c r="BO214" s="38">
        <f t="shared" si="206"/>
        <v>0</v>
      </c>
      <c r="BP214" s="36">
        <f t="shared" si="233"/>
        <v>0</v>
      </c>
      <c r="BR214" s="29">
        <f t="shared" si="234"/>
        <v>51714</v>
      </c>
      <c r="BT214" s="39">
        <f t="shared" si="235"/>
        <v>204</v>
      </c>
      <c r="BU214" s="31">
        <f t="shared" si="236"/>
        <v>0</v>
      </c>
      <c r="BV214" s="32"/>
      <c r="BW214" s="33">
        <f t="shared" si="207"/>
        <v>0</v>
      </c>
      <c r="BX214" s="34">
        <f t="shared" si="192"/>
        <v>0</v>
      </c>
      <c r="BY214" s="35">
        <f t="shared" si="193"/>
        <v>0</v>
      </c>
      <c r="BZ214" s="36">
        <f t="shared" si="237"/>
        <v>0</v>
      </c>
      <c r="CB214" s="31">
        <f t="shared" si="238"/>
        <v>0</v>
      </c>
      <c r="CC214" s="37"/>
      <c r="CD214" s="33">
        <f t="shared" si="208"/>
        <v>0</v>
      </c>
      <c r="CE214" s="34">
        <f t="shared" si="194"/>
        <v>0</v>
      </c>
      <c r="CF214" s="38">
        <f t="shared" si="209"/>
        <v>0</v>
      </c>
      <c r="CG214" s="36">
        <f t="shared" si="239"/>
        <v>0</v>
      </c>
    </row>
    <row r="215" spans="2:85" ht="18.75" customHeight="1" x14ac:dyDescent="0.4">
      <c r="B215" s="29">
        <f t="shared" si="210"/>
        <v>51745</v>
      </c>
      <c r="D215" s="39">
        <f t="shared" si="211"/>
        <v>205</v>
      </c>
      <c r="E215" s="31">
        <f t="shared" si="212"/>
        <v>66591750</v>
      </c>
      <c r="F215" s="32"/>
      <c r="G215" s="33">
        <f t="shared" si="195"/>
        <v>342420</v>
      </c>
      <c r="H215" s="34">
        <f t="shared" si="180"/>
        <v>183130</v>
      </c>
      <c r="I215" s="35">
        <f t="shared" si="181"/>
        <v>525550</v>
      </c>
      <c r="J215" s="36">
        <f t="shared" si="213"/>
        <v>53987080</v>
      </c>
      <c r="L215" s="31">
        <f t="shared" si="214"/>
        <v>52000680</v>
      </c>
      <c r="M215" s="37"/>
      <c r="N215" s="33">
        <f t="shared" si="196"/>
        <v>333330</v>
      </c>
      <c r="O215" s="34">
        <f t="shared" si="182"/>
        <v>143000</v>
      </c>
      <c r="P215" s="38">
        <f t="shared" si="197"/>
        <v>476330</v>
      </c>
      <c r="Q215" s="36">
        <f t="shared" si="215"/>
        <v>48482570</v>
      </c>
      <c r="S215" s="29">
        <f t="shared" si="216"/>
        <v>51745</v>
      </c>
      <c r="U215" s="39">
        <f t="shared" si="217"/>
        <v>205</v>
      </c>
      <c r="V215" s="31">
        <f t="shared" si="218"/>
        <v>0</v>
      </c>
      <c r="W215" s="32"/>
      <c r="X215" s="33">
        <f t="shared" si="198"/>
        <v>0</v>
      </c>
      <c r="Y215" s="34">
        <f t="shared" si="183"/>
        <v>0</v>
      </c>
      <c r="Z215" s="35">
        <f t="shared" si="184"/>
        <v>0</v>
      </c>
      <c r="AA215" s="36">
        <f t="shared" si="219"/>
        <v>0</v>
      </c>
      <c r="AC215" s="31">
        <f t="shared" si="220"/>
        <v>0</v>
      </c>
      <c r="AD215" s="37"/>
      <c r="AE215" s="33">
        <f t="shared" si="199"/>
        <v>0</v>
      </c>
      <c r="AF215" s="34">
        <f t="shared" si="185"/>
        <v>0</v>
      </c>
      <c r="AG215" s="38">
        <f t="shared" si="200"/>
        <v>0</v>
      </c>
      <c r="AH215" s="36">
        <f t="shared" si="221"/>
        <v>0</v>
      </c>
      <c r="AJ215" s="29">
        <f t="shared" si="222"/>
        <v>51745</v>
      </c>
      <c r="AL215" s="39">
        <f t="shared" si="223"/>
        <v>205</v>
      </c>
      <c r="AM215" s="31">
        <f t="shared" si="224"/>
        <v>0</v>
      </c>
      <c r="AN215" s="32"/>
      <c r="AO215" s="33">
        <f t="shared" si="201"/>
        <v>0</v>
      </c>
      <c r="AP215" s="34">
        <f t="shared" si="186"/>
        <v>0</v>
      </c>
      <c r="AQ215" s="35">
        <f t="shared" si="187"/>
        <v>0</v>
      </c>
      <c r="AR215" s="36">
        <f t="shared" si="225"/>
        <v>0</v>
      </c>
      <c r="AT215" s="31">
        <f t="shared" si="226"/>
        <v>0</v>
      </c>
      <c r="AU215" s="37"/>
      <c r="AV215" s="33">
        <f t="shared" si="202"/>
        <v>0</v>
      </c>
      <c r="AW215" s="34">
        <f t="shared" si="188"/>
        <v>0</v>
      </c>
      <c r="AX215" s="38">
        <f t="shared" si="203"/>
        <v>0</v>
      </c>
      <c r="AY215" s="36">
        <f t="shared" si="227"/>
        <v>0</v>
      </c>
      <c r="BA215" s="29">
        <f t="shared" si="228"/>
        <v>51745</v>
      </c>
      <c r="BC215" s="39">
        <f t="shared" si="229"/>
        <v>205</v>
      </c>
      <c r="BD215" s="31">
        <f t="shared" si="230"/>
        <v>0</v>
      </c>
      <c r="BE215" s="32"/>
      <c r="BF215" s="33">
        <f t="shared" si="204"/>
        <v>0</v>
      </c>
      <c r="BG215" s="34">
        <f t="shared" si="189"/>
        <v>0</v>
      </c>
      <c r="BH215" s="35">
        <f t="shared" si="190"/>
        <v>0</v>
      </c>
      <c r="BI215" s="36">
        <f t="shared" si="231"/>
        <v>0</v>
      </c>
      <c r="BK215" s="31">
        <f t="shared" si="232"/>
        <v>0</v>
      </c>
      <c r="BL215" s="37"/>
      <c r="BM215" s="33">
        <f t="shared" si="205"/>
        <v>0</v>
      </c>
      <c r="BN215" s="34">
        <f t="shared" si="191"/>
        <v>0</v>
      </c>
      <c r="BO215" s="38">
        <f t="shared" si="206"/>
        <v>0</v>
      </c>
      <c r="BP215" s="36">
        <f t="shared" si="233"/>
        <v>0</v>
      </c>
      <c r="BR215" s="29">
        <f t="shared" si="234"/>
        <v>51745</v>
      </c>
      <c r="BT215" s="39">
        <f t="shared" si="235"/>
        <v>205</v>
      </c>
      <c r="BU215" s="31">
        <f t="shared" si="236"/>
        <v>0</v>
      </c>
      <c r="BV215" s="32"/>
      <c r="BW215" s="33">
        <f t="shared" si="207"/>
        <v>0</v>
      </c>
      <c r="BX215" s="34">
        <f t="shared" si="192"/>
        <v>0</v>
      </c>
      <c r="BY215" s="35">
        <f t="shared" si="193"/>
        <v>0</v>
      </c>
      <c r="BZ215" s="36">
        <f t="shared" si="237"/>
        <v>0</v>
      </c>
      <c r="CB215" s="31">
        <f t="shared" si="238"/>
        <v>0</v>
      </c>
      <c r="CC215" s="37"/>
      <c r="CD215" s="33">
        <f t="shared" si="208"/>
        <v>0</v>
      </c>
      <c r="CE215" s="34">
        <f t="shared" si="194"/>
        <v>0</v>
      </c>
      <c r="CF215" s="38">
        <f t="shared" si="209"/>
        <v>0</v>
      </c>
      <c r="CG215" s="36">
        <f t="shared" si="239"/>
        <v>0</v>
      </c>
    </row>
    <row r="216" spans="2:85" ht="18.75" customHeight="1" x14ac:dyDescent="0.4">
      <c r="B216" s="29">
        <f t="shared" si="210"/>
        <v>51775</v>
      </c>
      <c r="D216" s="39">
        <f t="shared" si="211"/>
        <v>206</v>
      </c>
      <c r="E216" s="31">
        <f t="shared" si="212"/>
        <v>66249330</v>
      </c>
      <c r="F216" s="32"/>
      <c r="G216" s="33">
        <f t="shared" si="195"/>
        <v>343360</v>
      </c>
      <c r="H216" s="34">
        <f t="shared" si="180"/>
        <v>182190</v>
      </c>
      <c r="I216" s="35">
        <f t="shared" si="181"/>
        <v>525550</v>
      </c>
      <c r="J216" s="36">
        <f t="shared" si="213"/>
        <v>54169270</v>
      </c>
      <c r="L216" s="31">
        <f t="shared" si="214"/>
        <v>51667350</v>
      </c>
      <c r="M216" s="37"/>
      <c r="N216" s="33">
        <f t="shared" si="196"/>
        <v>333330</v>
      </c>
      <c r="O216" s="34">
        <f t="shared" si="182"/>
        <v>142090</v>
      </c>
      <c r="P216" s="38">
        <f t="shared" si="197"/>
        <v>475420</v>
      </c>
      <c r="Q216" s="36">
        <f t="shared" si="215"/>
        <v>48624660</v>
      </c>
      <c r="S216" s="29">
        <f t="shared" si="216"/>
        <v>51775</v>
      </c>
      <c r="U216" s="39">
        <f t="shared" si="217"/>
        <v>206</v>
      </c>
      <c r="V216" s="31">
        <f t="shared" si="218"/>
        <v>0</v>
      </c>
      <c r="W216" s="32"/>
      <c r="X216" s="33">
        <f t="shared" si="198"/>
        <v>0</v>
      </c>
      <c r="Y216" s="34">
        <f t="shared" si="183"/>
        <v>0</v>
      </c>
      <c r="Z216" s="35">
        <f t="shared" si="184"/>
        <v>0</v>
      </c>
      <c r="AA216" s="36">
        <f t="shared" si="219"/>
        <v>0</v>
      </c>
      <c r="AC216" s="31">
        <f t="shared" si="220"/>
        <v>0</v>
      </c>
      <c r="AD216" s="37"/>
      <c r="AE216" s="33">
        <f t="shared" si="199"/>
        <v>0</v>
      </c>
      <c r="AF216" s="34">
        <f t="shared" si="185"/>
        <v>0</v>
      </c>
      <c r="AG216" s="38">
        <f t="shared" si="200"/>
        <v>0</v>
      </c>
      <c r="AH216" s="36">
        <f t="shared" si="221"/>
        <v>0</v>
      </c>
      <c r="AJ216" s="29">
        <f t="shared" si="222"/>
        <v>51775</v>
      </c>
      <c r="AL216" s="39">
        <f t="shared" si="223"/>
        <v>206</v>
      </c>
      <c r="AM216" s="31">
        <f t="shared" si="224"/>
        <v>0</v>
      </c>
      <c r="AN216" s="32"/>
      <c r="AO216" s="33">
        <f t="shared" si="201"/>
        <v>0</v>
      </c>
      <c r="AP216" s="34">
        <f t="shared" si="186"/>
        <v>0</v>
      </c>
      <c r="AQ216" s="35">
        <f t="shared" si="187"/>
        <v>0</v>
      </c>
      <c r="AR216" s="36">
        <f t="shared" si="225"/>
        <v>0</v>
      </c>
      <c r="AT216" s="31">
        <f t="shared" si="226"/>
        <v>0</v>
      </c>
      <c r="AU216" s="37"/>
      <c r="AV216" s="33">
        <f t="shared" si="202"/>
        <v>0</v>
      </c>
      <c r="AW216" s="34">
        <f t="shared" si="188"/>
        <v>0</v>
      </c>
      <c r="AX216" s="38">
        <f t="shared" si="203"/>
        <v>0</v>
      </c>
      <c r="AY216" s="36">
        <f t="shared" si="227"/>
        <v>0</v>
      </c>
      <c r="BA216" s="29">
        <f t="shared" si="228"/>
        <v>51775</v>
      </c>
      <c r="BC216" s="39">
        <f t="shared" si="229"/>
        <v>206</v>
      </c>
      <c r="BD216" s="31">
        <f t="shared" si="230"/>
        <v>0</v>
      </c>
      <c r="BE216" s="32"/>
      <c r="BF216" s="33">
        <f t="shared" si="204"/>
        <v>0</v>
      </c>
      <c r="BG216" s="34">
        <f t="shared" si="189"/>
        <v>0</v>
      </c>
      <c r="BH216" s="35">
        <f t="shared" si="190"/>
        <v>0</v>
      </c>
      <c r="BI216" s="36">
        <f t="shared" si="231"/>
        <v>0</v>
      </c>
      <c r="BK216" s="31">
        <f t="shared" si="232"/>
        <v>0</v>
      </c>
      <c r="BL216" s="37"/>
      <c r="BM216" s="33">
        <f t="shared" si="205"/>
        <v>0</v>
      </c>
      <c r="BN216" s="34">
        <f t="shared" si="191"/>
        <v>0</v>
      </c>
      <c r="BO216" s="38">
        <f t="shared" si="206"/>
        <v>0</v>
      </c>
      <c r="BP216" s="36">
        <f t="shared" si="233"/>
        <v>0</v>
      </c>
      <c r="BR216" s="29">
        <f t="shared" si="234"/>
        <v>51775</v>
      </c>
      <c r="BT216" s="39">
        <f t="shared" si="235"/>
        <v>206</v>
      </c>
      <c r="BU216" s="31">
        <f t="shared" si="236"/>
        <v>0</v>
      </c>
      <c r="BV216" s="32"/>
      <c r="BW216" s="33">
        <f t="shared" si="207"/>
        <v>0</v>
      </c>
      <c r="BX216" s="34">
        <f t="shared" si="192"/>
        <v>0</v>
      </c>
      <c r="BY216" s="35">
        <f t="shared" si="193"/>
        <v>0</v>
      </c>
      <c r="BZ216" s="36">
        <f t="shared" si="237"/>
        <v>0</v>
      </c>
      <c r="CB216" s="31">
        <f t="shared" si="238"/>
        <v>0</v>
      </c>
      <c r="CC216" s="37"/>
      <c r="CD216" s="33">
        <f t="shared" si="208"/>
        <v>0</v>
      </c>
      <c r="CE216" s="34">
        <f t="shared" si="194"/>
        <v>0</v>
      </c>
      <c r="CF216" s="38">
        <f t="shared" si="209"/>
        <v>0</v>
      </c>
      <c r="CG216" s="36">
        <f t="shared" si="239"/>
        <v>0</v>
      </c>
    </row>
    <row r="217" spans="2:85" ht="18.75" customHeight="1" x14ac:dyDescent="0.4">
      <c r="B217" s="29">
        <f t="shared" si="210"/>
        <v>51806</v>
      </c>
      <c r="D217" s="39">
        <f t="shared" si="211"/>
        <v>207</v>
      </c>
      <c r="E217" s="31">
        <f t="shared" si="212"/>
        <v>65905970</v>
      </c>
      <c r="F217" s="32"/>
      <c r="G217" s="33">
        <f t="shared" si="195"/>
        <v>344310</v>
      </c>
      <c r="H217" s="34">
        <f t="shared" si="180"/>
        <v>181240</v>
      </c>
      <c r="I217" s="35">
        <f t="shared" si="181"/>
        <v>525550</v>
      </c>
      <c r="J217" s="36">
        <f t="shared" si="213"/>
        <v>54350510</v>
      </c>
      <c r="L217" s="31">
        <f t="shared" si="214"/>
        <v>51334020</v>
      </c>
      <c r="M217" s="37"/>
      <c r="N217" s="33">
        <f t="shared" si="196"/>
        <v>333330</v>
      </c>
      <c r="O217" s="34">
        <f t="shared" si="182"/>
        <v>141170</v>
      </c>
      <c r="P217" s="38">
        <f t="shared" si="197"/>
        <v>474500</v>
      </c>
      <c r="Q217" s="36">
        <f t="shared" si="215"/>
        <v>48765830</v>
      </c>
      <c r="S217" s="29">
        <f t="shared" si="216"/>
        <v>51806</v>
      </c>
      <c r="U217" s="39">
        <f t="shared" si="217"/>
        <v>207</v>
      </c>
      <c r="V217" s="31">
        <f t="shared" si="218"/>
        <v>0</v>
      </c>
      <c r="W217" s="32"/>
      <c r="X217" s="33">
        <f t="shared" si="198"/>
        <v>0</v>
      </c>
      <c r="Y217" s="34">
        <f t="shared" si="183"/>
        <v>0</v>
      </c>
      <c r="Z217" s="35">
        <f t="shared" si="184"/>
        <v>0</v>
      </c>
      <c r="AA217" s="36">
        <f t="shared" si="219"/>
        <v>0</v>
      </c>
      <c r="AC217" s="31">
        <f t="shared" si="220"/>
        <v>0</v>
      </c>
      <c r="AD217" s="37"/>
      <c r="AE217" s="33">
        <f t="shared" si="199"/>
        <v>0</v>
      </c>
      <c r="AF217" s="34">
        <f t="shared" si="185"/>
        <v>0</v>
      </c>
      <c r="AG217" s="38">
        <f t="shared" si="200"/>
        <v>0</v>
      </c>
      <c r="AH217" s="36">
        <f t="shared" si="221"/>
        <v>0</v>
      </c>
      <c r="AJ217" s="29">
        <f t="shared" si="222"/>
        <v>51806</v>
      </c>
      <c r="AL217" s="39">
        <f t="shared" si="223"/>
        <v>207</v>
      </c>
      <c r="AM217" s="31">
        <f t="shared" si="224"/>
        <v>0</v>
      </c>
      <c r="AN217" s="32"/>
      <c r="AO217" s="33">
        <f t="shared" si="201"/>
        <v>0</v>
      </c>
      <c r="AP217" s="34">
        <f t="shared" si="186"/>
        <v>0</v>
      </c>
      <c r="AQ217" s="35">
        <f t="shared" si="187"/>
        <v>0</v>
      </c>
      <c r="AR217" s="36">
        <f t="shared" si="225"/>
        <v>0</v>
      </c>
      <c r="AT217" s="31">
        <f t="shared" si="226"/>
        <v>0</v>
      </c>
      <c r="AU217" s="37"/>
      <c r="AV217" s="33">
        <f t="shared" si="202"/>
        <v>0</v>
      </c>
      <c r="AW217" s="34">
        <f t="shared" si="188"/>
        <v>0</v>
      </c>
      <c r="AX217" s="38">
        <f t="shared" si="203"/>
        <v>0</v>
      </c>
      <c r="AY217" s="36">
        <f t="shared" si="227"/>
        <v>0</v>
      </c>
      <c r="BA217" s="29">
        <f t="shared" si="228"/>
        <v>51806</v>
      </c>
      <c r="BC217" s="39">
        <f t="shared" si="229"/>
        <v>207</v>
      </c>
      <c r="BD217" s="31">
        <f t="shared" si="230"/>
        <v>0</v>
      </c>
      <c r="BE217" s="32"/>
      <c r="BF217" s="33">
        <f t="shared" si="204"/>
        <v>0</v>
      </c>
      <c r="BG217" s="34">
        <f t="shared" si="189"/>
        <v>0</v>
      </c>
      <c r="BH217" s="35">
        <f t="shared" si="190"/>
        <v>0</v>
      </c>
      <c r="BI217" s="36">
        <f t="shared" si="231"/>
        <v>0</v>
      </c>
      <c r="BK217" s="31">
        <f t="shared" si="232"/>
        <v>0</v>
      </c>
      <c r="BL217" s="37"/>
      <c r="BM217" s="33">
        <f t="shared" si="205"/>
        <v>0</v>
      </c>
      <c r="BN217" s="34">
        <f t="shared" si="191"/>
        <v>0</v>
      </c>
      <c r="BO217" s="38">
        <f t="shared" si="206"/>
        <v>0</v>
      </c>
      <c r="BP217" s="36">
        <f t="shared" si="233"/>
        <v>0</v>
      </c>
      <c r="BR217" s="29">
        <f t="shared" si="234"/>
        <v>51806</v>
      </c>
      <c r="BT217" s="39">
        <f t="shared" si="235"/>
        <v>207</v>
      </c>
      <c r="BU217" s="31">
        <f t="shared" si="236"/>
        <v>0</v>
      </c>
      <c r="BV217" s="32"/>
      <c r="BW217" s="33">
        <f t="shared" si="207"/>
        <v>0</v>
      </c>
      <c r="BX217" s="34">
        <f t="shared" si="192"/>
        <v>0</v>
      </c>
      <c r="BY217" s="35">
        <f t="shared" si="193"/>
        <v>0</v>
      </c>
      <c r="BZ217" s="36">
        <f t="shared" si="237"/>
        <v>0</v>
      </c>
      <c r="CB217" s="31">
        <f t="shared" si="238"/>
        <v>0</v>
      </c>
      <c r="CC217" s="37"/>
      <c r="CD217" s="33">
        <f t="shared" si="208"/>
        <v>0</v>
      </c>
      <c r="CE217" s="34">
        <f t="shared" si="194"/>
        <v>0</v>
      </c>
      <c r="CF217" s="38">
        <f t="shared" si="209"/>
        <v>0</v>
      </c>
      <c r="CG217" s="36">
        <f t="shared" si="239"/>
        <v>0</v>
      </c>
    </row>
    <row r="218" spans="2:85" ht="18.75" customHeight="1" x14ac:dyDescent="0.4">
      <c r="B218" s="29">
        <f t="shared" si="210"/>
        <v>51836</v>
      </c>
      <c r="D218" s="39">
        <f t="shared" si="211"/>
        <v>208</v>
      </c>
      <c r="E218" s="31">
        <f t="shared" si="212"/>
        <v>65561660</v>
      </c>
      <c r="F218" s="32"/>
      <c r="G218" s="33">
        <f t="shared" si="195"/>
        <v>345260</v>
      </c>
      <c r="H218" s="34">
        <f t="shared" si="180"/>
        <v>180290</v>
      </c>
      <c r="I218" s="35">
        <f t="shared" si="181"/>
        <v>525550</v>
      </c>
      <c r="J218" s="36">
        <f t="shared" si="213"/>
        <v>54530800</v>
      </c>
      <c r="L218" s="31">
        <f t="shared" si="214"/>
        <v>51000690</v>
      </c>
      <c r="M218" s="37"/>
      <c r="N218" s="33">
        <f t="shared" si="196"/>
        <v>333330</v>
      </c>
      <c r="O218" s="34">
        <f t="shared" si="182"/>
        <v>140250</v>
      </c>
      <c r="P218" s="38">
        <f t="shared" si="197"/>
        <v>473580</v>
      </c>
      <c r="Q218" s="36">
        <f t="shared" si="215"/>
        <v>48906080</v>
      </c>
      <c r="S218" s="29">
        <f t="shared" si="216"/>
        <v>51836</v>
      </c>
      <c r="U218" s="39">
        <f t="shared" si="217"/>
        <v>208</v>
      </c>
      <c r="V218" s="31">
        <f t="shared" si="218"/>
        <v>0</v>
      </c>
      <c r="W218" s="32"/>
      <c r="X218" s="33">
        <f t="shared" si="198"/>
        <v>0</v>
      </c>
      <c r="Y218" s="34">
        <f t="shared" si="183"/>
        <v>0</v>
      </c>
      <c r="Z218" s="35">
        <f t="shared" si="184"/>
        <v>0</v>
      </c>
      <c r="AA218" s="36">
        <f t="shared" si="219"/>
        <v>0</v>
      </c>
      <c r="AC218" s="31">
        <f t="shared" si="220"/>
        <v>0</v>
      </c>
      <c r="AD218" s="37"/>
      <c r="AE218" s="33">
        <f t="shared" si="199"/>
        <v>0</v>
      </c>
      <c r="AF218" s="34">
        <f t="shared" si="185"/>
        <v>0</v>
      </c>
      <c r="AG218" s="38">
        <f t="shared" si="200"/>
        <v>0</v>
      </c>
      <c r="AH218" s="36">
        <f t="shared" si="221"/>
        <v>0</v>
      </c>
      <c r="AJ218" s="29">
        <f t="shared" si="222"/>
        <v>51836</v>
      </c>
      <c r="AL218" s="39">
        <f t="shared" si="223"/>
        <v>208</v>
      </c>
      <c r="AM218" s="31">
        <f t="shared" si="224"/>
        <v>0</v>
      </c>
      <c r="AN218" s="32"/>
      <c r="AO218" s="33">
        <f t="shared" si="201"/>
        <v>0</v>
      </c>
      <c r="AP218" s="34">
        <f t="shared" si="186"/>
        <v>0</v>
      </c>
      <c r="AQ218" s="35">
        <f t="shared" si="187"/>
        <v>0</v>
      </c>
      <c r="AR218" s="36">
        <f t="shared" si="225"/>
        <v>0</v>
      </c>
      <c r="AT218" s="31">
        <f t="shared" si="226"/>
        <v>0</v>
      </c>
      <c r="AU218" s="37"/>
      <c r="AV218" s="33">
        <f t="shared" si="202"/>
        <v>0</v>
      </c>
      <c r="AW218" s="34">
        <f t="shared" si="188"/>
        <v>0</v>
      </c>
      <c r="AX218" s="38">
        <f t="shared" si="203"/>
        <v>0</v>
      </c>
      <c r="AY218" s="36">
        <f t="shared" si="227"/>
        <v>0</v>
      </c>
      <c r="BA218" s="29">
        <f t="shared" si="228"/>
        <v>51836</v>
      </c>
      <c r="BC218" s="39">
        <f t="shared" si="229"/>
        <v>208</v>
      </c>
      <c r="BD218" s="31">
        <f t="shared" si="230"/>
        <v>0</v>
      </c>
      <c r="BE218" s="32"/>
      <c r="BF218" s="33">
        <f t="shared" si="204"/>
        <v>0</v>
      </c>
      <c r="BG218" s="34">
        <f t="shared" si="189"/>
        <v>0</v>
      </c>
      <c r="BH218" s="35">
        <f t="shared" si="190"/>
        <v>0</v>
      </c>
      <c r="BI218" s="36">
        <f t="shared" si="231"/>
        <v>0</v>
      </c>
      <c r="BK218" s="31">
        <f t="shared" si="232"/>
        <v>0</v>
      </c>
      <c r="BL218" s="37"/>
      <c r="BM218" s="33">
        <f t="shared" si="205"/>
        <v>0</v>
      </c>
      <c r="BN218" s="34">
        <f t="shared" si="191"/>
        <v>0</v>
      </c>
      <c r="BO218" s="38">
        <f t="shared" si="206"/>
        <v>0</v>
      </c>
      <c r="BP218" s="36">
        <f t="shared" si="233"/>
        <v>0</v>
      </c>
      <c r="BR218" s="29">
        <f t="shared" si="234"/>
        <v>51836</v>
      </c>
      <c r="BT218" s="39">
        <f t="shared" si="235"/>
        <v>208</v>
      </c>
      <c r="BU218" s="31">
        <f t="shared" si="236"/>
        <v>0</v>
      </c>
      <c r="BV218" s="32"/>
      <c r="BW218" s="33">
        <f t="shared" si="207"/>
        <v>0</v>
      </c>
      <c r="BX218" s="34">
        <f t="shared" si="192"/>
        <v>0</v>
      </c>
      <c r="BY218" s="35">
        <f t="shared" si="193"/>
        <v>0</v>
      </c>
      <c r="BZ218" s="36">
        <f t="shared" si="237"/>
        <v>0</v>
      </c>
      <c r="CB218" s="31">
        <f t="shared" si="238"/>
        <v>0</v>
      </c>
      <c r="CC218" s="37"/>
      <c r="CD218" s="33">
        <f t="shared" si="208"/>
        <v>0</v>
      </c>
      <c r="CE218" s="34">
        <f t="shared" si="194"/>
        <v>0</v>
      </c>
      <c r="CF218" s="38">
        <f t="shared" si="209"/>
        <v>0</v>
      </c>
      <c r="CG218" s="36">
        <f t="shared" si="239"/>
        <v>0</v>
      </c>
    </row>
    <row r="219" spans="2:85" ht="18.75" customHeight="1" x14ac:dyDescent="0.4">
      <c r="B219" s="29">
        <f t="shared" si="210"/>
        <v>51867</v>
      </c>
      <c r="D219" s="39">
        <f t="shared" si="211"/>
        <v>209</v>
      </c>
      <c r="E219" s="31">
        <f t="shared" si="212"/>
        <v>65216400</v>
      </c>
      <c r="F219" s="32"/>
      <c r="G219" s="33">
        <f t="shared" si="195"/>
        <v>346200</v>
      </c>
      <c r="H219" s="34">
        <f t="shared" si="180"/>
        <v>179350</v>
      </c>
      <c r="I219" s="35">
        <f t="shared" si="181"/>
        <v>525550</v>
      </c>
      <c r="J219" s="36">
        <f t="shared" si="213"/>
        <v>54710150</v>
      </c>
      <c r="L219" s="31">
        <f t="shared" si="214"/>
        <v>50667360</v>
      </c>
      <c r="M219" s="37"/>
      <c r="N219" s="33">
        <f t="shared" si="196"/>
        <v>333330</v>
      </c>
      <c r="O219" s="34">
        <f t="shared" si="182"/>
        <v>139340</v>
      </c>
      <c r="P219" s="38">
        <f t="shared" si="197"/>
        <v>472670</v>
      </c>
      <c r="Q219" s="36">
        <f t="shared" si="215"/>
        <v>49045420</v>
      </c>
      <c r="S219" s="29">
        <f t="shared" si="216"/>
        <v>51867</v>
      </c>
      <c r="U219" s="39">
        <f t="shared" si="217"/>
        <v>209</v>
      </c>
      <c r="V219" s="31">
        <f t="shared" si="218"/>
        <v>0</v>
      </c>
      <c r="W219" s="32"/>
      <c r="X219" s="33">
        <f t="shared" si="198"/>
        <v>0</v>
      </c>
      <c r="Y219" s="34">
        <f t="shared" si="183"/>
        <v>0</v>
      </c>
      <c r="Z219" s="35">
        <f t="shared" si="184"/>
        <v>0</v>
      </c>
      <c r="AA219" s="36">
        <f t="shared" si="219"/>
        <v>0</v>
      </c>
      <c r="AC219" s="31">
        <f t="shared" si="220"/>
        <v>0</v>
      </c>
      <c r="AD219" s="37"/>
      <c r="AE219" s="33">
        <f t="shared" si="199"/>
        <v>0</v>
      </c>
      <c r="AF219" s="34">
        <f t="shared" si="185"/>
        <v>0</v>
      </c>
      <c r="AG219" s="38">
        <f t="shared" si="200"/>
        <v>0</v>
      </c>
      <c r="AH219" s="36">
        <f t="shared" si="221"/>
        <v>0</v>
      </c>
      <c r="AJ219" s="29">
        <f t="shared" si="222"/>
        <v>51867</v>
      </c>
      <c r="AL219" s="39">
        <f t="shared" si="223"/>
        <v>209</v>
      </c>
      <c r="AM219" s="31">
        <f t="shared" si="224"/>
        <v>0</v>
      </c>
      <c r="AN219" s="32"/>
      <c r="AO219" s="33">
        <f t="shared" si="201"/>
        <v>0</v>
      </c>
      <c r="AP219" s="34">
        <f t="shared" si="186"/>
        <v>0</v>
      </c>
      <c r="AQ219" s="35">
        <f t="shared" si="187"/>
        <v>0</v>
      </c>
      <c r="AR219" s="36">
        <f t="shared" si="225"/>
        <v>0</v>
      </c>
      <c r="AT219" s="31">
        <f t="shared" si="226"/>
        <v>0</v>
      </c>
      <c r="AU219" s="37"/>
      <c r="AV219" s="33">
        <f t="shared" si="202"/>
        <v>0</v>
      </c>
      <c r="AW219" s="34">
        <f t="shared" si="188"/>
        <v>0</v>
      </c>
      <c r="AX219" s="38">
        <f t="shared" si="203"/>
        <v>0</v>
      </c>
      <c r="AY219" s="36">
        <f t="shared" si="227"/>
        <v>0</v>
      </c>
      <c r="BA219" s="29">
        <f t="shared" si="228"/>
        <v>51867</v>
      </c>
      <c r="BC219" s="39">
        <f t="shared" si="229"/>
        <v>209</v>
      </c>
      <c r="BD219" s="31">
        <f t="shared" si="230"/>
        <v>0</v>
      </c>
      <c r="BE219" s="32"/>
      <c r="BF219" s="33">
        <f t="shared" si="204"/>
        <v>0</v>
      </c>
      <c r="BG219" s="34">
        <f t="shared" si="189"/>
        <v>0</v>
      </c>
      <c r="BH219" s="35">
        <f t="shared" si="190"/>
        <v>0</v>
      </c>
      <c r="BI219" s="36">
        <f t="shared" si="231"/>
        <v>0</v>
      </c>
      <c r="BK219" s="31">
        <f t="shared" si="232"/>
        <v>0</v>
      </c>
      <c r="BL219" s="37"/>
      <c r="BM219" s="33">
        <f t="shared" si="205"/>
        <v>0</v>
      </c>
      <c r="BN219" s="34">
        <f t="shared" si="191"/>
        <v>0</v>
      </c>
      <c r="BO219" s="38">
        <f t="shared" si="206"/>
        <v>0</v>
      </c>
      <c r="BP219" s="36">
        <f t="shared" si="233"/>
        <v>0</v>
      </c>
      <c r="BR219" s="29">
        <f t="shared" si="234"/>
        <v>51867</v>
      </c>
      <c r="BT219" s="39">
        <f t="shared" si="235"/>
        <v>209</v>
      </c>
      <c r="BU219" s="31">
        <f t="shared" si="236"/>
        <v>0</v>
      </c>
      <c r="BV219" s="32"/>
      <c r="BW219" s="33">
        <f t="shared" si="207"/>
        <v>0</v>
      </c>
      <c r="BX219" s="34">
        <f t="shared" si="192"/>
        <v>0</v>
      </c>
      <c r="BY219" s="35">
        <f t="shared" si="193"/>
        <v>0</v>
      </c>
      <c r="BZ219" s="36">
        <f t="shared" si="237"/>
        <v>0</v>
      </c>
      <c r="CB219" s="31">
        <f t="shared" si="238"/>
        <v>0</v>
      </c>
      <c r="CC219" s="37"/>
      <c r="CD219" s="33">
        <f t="shared" si="208"/>
        <v>0</v>
      </c>
      <c r="CE219" s="34">
        <f t="shared" si="194"/>
        <v>0</v>
      </c>
      <c r="CF219" s="38">
        <f t="shared" si="209"/>
        <v>0</v>
      </c>
      <c r="CG219" s="36">
        <f t="shared" si="239"/>
        <v>0</v>
      </c>
    </row>
    <row r="220" spans="2:85" ht="18.75" customHeight="1" x14ac:dyDescent="0.4">
      <c r="B220" s="29">
        <f t="shared" si="210"/>
        <v>51898</v>
      </c>
      <c r="D220" s="39">
        <f t="shared" si="211"/>
        <v>210</v>
      </c>
      <c r="E220" s="31">
        <f t="shared" si="212"/>
        <v>64870200</v>
      </c>
      <c r="F220" s="32"/>
      <c r="G220" s="33">
        <f t="shared" si="195"/>
        <v>347160</v>
      </c>
      <c r="H220" s="34">
        <f t="shared" si="180"/>
        <v>178390</v>
      </c>
      <c r="I220" s="35">
        <f t="shared" si="181"/>
        <v>525550</v>
      </c>
      <c r="J220" s="36">
        <f t="shared" si="213"/>
        <v>54888540</v>
      </c>
      <c r="L220" s="31">
        <f t="shared" si="214"/>
        <v>50334030</v>
      </c>
      <c r="M220" s="37"/>
      <c r="N220" s="33">
        <f t="shared" si="196"/>
        <v>333330</v>
      </c>
      <c r="O220" s="34">
        <f t="shared" si="182"/>
        <v>138420</v>
      </c>
      <c r="P220" s="38">
        <f t="shared" si="197"/>
        <v>471750</v>
      </c>
      <c r="Q220" s="36">
        <f t="shared" si="215"/>
        <v>49183840</v>
      </c>
      <c r="S220" s="29">
        <f t="shared" si="216"/>
        <v>51898</v>
      </c>
      <c r="U220" s="39">
        <f t="shared" si="217"/>
        <v>210</v>
      </c>
      <c r="V220" s="31">
        <f t="shared" si="218"/>
        <v>0</v>
      </c>
      <c r="W220" s="32"/>
      <c r="X220" s="33">
        <f t="shared" si="198"/>
        <v>0</v>
      </c>
      <c r="Y220" s="34">
        <f t="shared" si="183"/>
        <v>0</v>
      </c>
      <c r="Z220" s="35">
        <f t="shared" si="184"/>
        <v>0</v>
      </c>
      <c r="AA220" s="36">
        <f t="shared" si="219"/>
        <v>0</v>
      </c>
      <c r="AC220" s="31">
        <f t="shared" si="220"/>
        <v>0</v>
      </c>
      <c r="AD220" s="37"/>
      <c r="AE220" s="33">
        <f t="shared" si="199"/>
        <v>0</v>
      </c>
      <c r="AF220" s="34">
        <f t="shared" si="185"/>
        <v>0</v>
      </c>
      <c r="AG220" s="38">
        <f t="shared" si="200"/>
        <v>0</v>
      </c>
      <c r="AH220" s="36">
        <f t="shared" si="221"/>
        <v>0</v>
      </c>
      <c r="AJ220" s="29">
        <f t="shared" si="222"/>
        <v>51898</v>
      </c>
      <c r="AL220" s="39">
        <f t="shared" si="223"/>
        <v>210</v>
      </c>
      <c r="AM220" s="31">
        <f t="shared" si="224"/>
        <v>0</v>
      </c>
      <c r="AN220" s="32"/>
      <c r="AO220" s="33">
        <f t="shared" si="201"/>
        <v>0</v>
      </c>
      <c r="AP220" s="34">
        <f t="shared" si="186"/>
        <v>0</v>
      </c>
      <c r="AQ220" s="35">
        <f t="shared" si="187"/>
        <v>0</v>
      </c>
      <c r="AR220" s="36">
        <f t="shared" si="225"/>
        <v>0</v>
      </c>
      <c r="AT220" s="31">
        <f t="shared" si="226"/>
        <v>0</v>
      </c>
      <c r="AU220" s="37"/>
      <c r="AV220" s="33">
        <f t="shared" si="202"/>
        <v>0</v>
      </c>
      <c r="AW220" s="34">
        <f t="shared" si="188"/>
        <v>0</v>
      </c>
      <c r="AX220" s="38">
        <f t="shared" si="203"/>
        <v>0</v>
      </c>
      <c r="AY220" s="36">
        <f t="shared" si="227"/>
        <v>0</v>
      </c>
      <c r="BA220" s="29">
        <f t="shared" si="228"/>
        <v>51898</v>
      </c>
      <c r="BC220" s="39">
        <f t="shared" si="229"/>
        <v>210</v>
      </c>
      <c r="BD220" s="31">
        <f t="shared" si="230"/>
        <v>0</v>
      </c>
      <c r="BE220" s="32"/>
      <c r="BF220" s="33">
        <f t="shared" si="204"/>
        <v>0</v>
      </c>
      <c r="BG220" s="34">
        <f t="shared" si="189"/>
        <v>0</v>
      </c>
      <c r="BH220" s="35">
        <f t="shared" si="190"/>
        <v>0</v>
      </c>
      <c r="BI220" s="36">
        <f t="shared" si="231"/>
        <v>0</v>
      </c>
      <c r="BK220" s="31">
        <f t="shared" si="232"/>
        <v>0</v>
      </c>
      <c r="BL220" s="37"/>
      <c r="BM220" s="33">
        <f t="shared" si="205"/>
        <v>0</v>
      </c>
      <c r="BN220" s="34">
        <f t="shared" si="191"/>
        <v>0</v>
      </c>
      <c r="BO220" s="38">
        <f t="shared" si="206"/>
        <v>0</v>
      </c>
      <c r="BP220" s="36">
        <f t="shared" si="233"/>
        <v>0</v>
      </c>
      <c r="BR220" s="29">
        <f t="shared" si="234"/>
        <v>51898</v>
      </c>
      <c r="BT220" s="39">
        <f t="shared" si="235"/>
        <v>210</v>
      </c>
      <c r="BU220" s="31">
        <f t="shared" si="236"/>
        <v>0</v>
      </c>
      <c r="BV220" s="32"/>
      <c r="BW220" s="33">
        <f t="shared" si="207"/>
        <v>0</v>
      </c>
      <c r="BX220" s="34">
        <f t="shared" si="192"/>
        <v>0</v>
      </c>
      <c r="BY220" s="35">
        <f t="shared" si="193"/>
        <v>0</v>
      </c>
      <c r="BZ220" s="36">
        <f t="shared" si="237"/>
        <v>0</v>
      </c>
      <c r="CB220" s="31">
        <f t="shared" si="238"/>
        <v>0</v>
      </c>
      <c r="CC220" s="37"/>
      <c r="CD220" s="33">
        <f t="shared" si="208"/>
        <v>0</v>
      </c>
      <c r="CE220" s="34">
        <f t="shared" si="194"/>
        <v>0</v>
      </c>
      <c r="CF220" s="38">
        <f t="shared" si="209"/>
        <v>0</v>
      </c>
      <c r="CG220" s="36">
        <f t="shared" si="239"/>
        <v>0</v>
      </c>
    </row>
    <row r="221" spans="2:85" ht="18.75" customHeight="1" x14ac:dyDescent="0.4">
      <c r="B221" s="29">
        <f t="shared" si="210"/>
        <v>51926</v>
      </c>
      <c r="D221" s="39">
        <f t="shared" si="211"/>
        <v>211</v>
      </c>
      <c r="E221" s="31">
        <f t="shared" si="212"/>
        <v>64523040</v>
      </c>
      <c r="F221" s="32"/>
      <c r="G221" s="33">
        <f t="shared" si="195"/>
        <v>348110</v>
      </c>
      <c r="H221" s="34">
        <f t="shared" si="180"/>
        <v>177440</v>
      </c>
      <c r="I221" s="35">
        <f t="shared" si="181"/>
        <v>525550</v>
      </c>
      <c r="J221" s="36">
        <f t="shared" si="213"/>
        <v>55065980</v>
      </c>
      <c r="L221" s="31">
        <f t="shared" si="214"/>
        <v>50000700</v>
      </c>
      <c r="M221" s="37"/>
      <c r="N221" s="33">
        <f t="shared" si="196"/>
        <v>333330</v>
      </c>
      <c r="O221" s="34">
        <f t="shared" si="182"/>
        <v>137500</v>
      </c>
      <c r="P221" s="38">
        <f t="shared" si="197"/>
        <v>470830</v>
      </c>
      <c r="Q221" s="36">
        <f t="shared" si="215"/>
        <v>49321340</v>
      </c>
      <c r="S221" s="29">
        <f t="shared" si="216"/>
        <v>51926</v>
      </c>
      <c r="U221" s="39">
        <f t="shared" si="217"/>
        <v>211</v>
      </c>
      <c r="V221" s="31">
        <f t="shared" si="218"/>
        <v>0</v>
      </c>
      <c r="W221" s="32"/>
      <c r="X221" s="33">
        <f t="shared" si="198"/>
        <v>0</v>
      </c>
      <c r="Y221" s="34">
        <f t="shared" si="183"/>
        <v>0</v>
      </c>
      <c r="Z221" s="35">
        <f t="shared" si="184"/>
        <v>0</v>
      </c>
      <c r="AA221" s="36">
        <f t="shared" si="219"/>
        <v>0</v>
      </c>
      <c r="AC221" s="31">
        <f t="shared" si="220"/>
        <v>0</v>
      </c>
      <c r="AD221" s="37"/>
      <c r="AE221" s="33">
        <f t="shared" si="199"/>
        <v>0</v>
      </c>
      <c r="AF221" s="34">
        <f t="shared" si="185"/>
        <v>0</v>
      </c>
      <c r="AG221" s="38">
        <f t="shared" si="200"/>
        <v>0</v>
      </c>
      <c r="AH221" s="36">
        <f t="shared" si="221"/>
        <v>0</v>
      </c>
      <c r="AJ221" s="29">
        <f t="shared" si="222"/>
        <v>51926</v>
      </c>
      <c r="AL221" s="39">
        <f t="shared" si="223"/>
        <v>211</v>
      </c>
      <c r="AM221" s="31">
        <f t="shared" si="224"/>
        <v>0</v>
      </c>
      <c r="AN221" s="32"/>
      <c r="AO221" s="33">
        <f t="shared" si="201"/>
        <v>0</v>
      </c>
      <c r="AP221" s="34">
        <f t="shared" si="186"/>
        <v>0</v>
      </c>
      <c r="AQ221" s="35">
        <f t="shared" si="187"/>
        <v>0</v>
      </c>
      <c r="AR221" s="36">
        <f t="shared" si="225"/>
        <v>0</v>
      </c>
      <c r="AT221" s="31">
        <f t="shared" si="226"/>
        <v>0</v>
      </c>
      <c r="AU221" s="37"/>
      <c r="AV221" s="33">
        <f t="shared" si="202"/>
        <v>0</v>
      </c>
      <c r="AW221" s="34">
        <f t="shared" si="188"/>
        <v>0</v>
      </c>
      <c r="AX221" s="38">
        <f t="shared" si="203"/>
        <v>0</v>
      </c>
      <c r="AY221" s="36">
        <f t="shared" si="227"/>
        <v>0</v>
      </c>
      <c r="BA221" s="29">
        <f t="shared" si="228"/>
        <v>51926</v>
      </c>
      <c r="BC221" s="39">
        <f t="shared" si="229"/>
        <v>211</v>
      </c>
      <c r="BD221" s="31">
        <f t="shared" si="230"/>
        <v>0</v>
      </c>
      <c r="BE221" s="32"/>
      <c r="BF221" s="33">
        <f t="shared" si="204"/>
        <v>0</v>
      </c>
      <c r="BG221" s="34">
        <f t="shared" si="189"/>
        <v>0</v>
      </c>
      <c r="BH221" s="35">
        <f t="shared" si="190"/>
        <v>0</v>
      </c>
      <c r="BI221" s="36">
        <f t="shared" si="231"/>
        <v>0</v>
      </c>
      <c r="BK221" s="31">
        <f t="shared" si="232"/>
        <v>0</v>
      </c>
      <c r="BL221" s="37"/>
      <c r="BM221" s="33">
        <f t="shared" si="205"/>
        <v>0</v>
      </c>
      <c r="BN221" s="34">
        <f t="shared" si="191"/>
        <v>0</v>
      </c>
      <c r="BO221" s="38">
        <f t="shared" si="206"/>
        <v>0</v>
      </c>
      <c r="BP221" s="36">
        <f t="shared" si="233"/>
        <v>0</v>
      </c>
      <c r="BR221" s="29">
        <f t="shared" si="234"/>
        <v>51926</v>
      </c>
      <c r="BT221" s="39">
        <f t="shared" si="235"/>
        <v>211</v>
      </c>
      <c r="BU221" s="31">
        <f t="shared" si="236"/>
        <v>0</v>
      </c>
      <c r="BV221" s="32"/>
      <c r="BW221" s="33">
        <f t="shared" si="207"/>
        <v>0</v>
      </c>
      <c r="BX221" s="34">
        <f t="shared" si="192"/>
        <v>0</v>
      </c>
      <c r="BY221" s="35">
        <f t="shared" si="193"/>
        <v>0</v>
      </c>
      <c r="BZ221" s="36">
        <f t="shared" si="237"/>
        <v>0</v>
      </c>
      <c r="CB221" s="31">
        <f t="shared" si="238"/>
        <v>0</v>
      </c>
      <c r="CC221" s="37"/>
      <c r="CD221" s="33">
        <f t="shared" si="208"/>
        <v>0</v>
      </c>
      <c r="CE221" s="34">
        <f t="shared" si="194"/>
        <v>0</v>
      </c>
      <c r="CF221" s="38">
        <f t="shared" si="209"/>
        <v>0</v>
      </c>
      <c r="CG221" s="36">
        <f t="shared" si="239"/>
        <v>0</v>
      </c>
    </row>
    <row r="222" spans="2:85" ht="18.75" customHeight="1" x14ac:dyDescent="0.4">
      <c r="B222" s="29">
        <f t="shared" si="210"/>
        <v>51957</v>
      </c>
      <c r="D222" s="39">
        <f t="shared" si="211"/>
        <v>212</v>
      </c>
      <c r="E222" s="31">
        <f t="shared" si="212"/>
        <v>64174930</v>
      </c>
      <c r="F222" s="32"/>
      <c r="G222" s="33">
        <f t="shared" si="195"/>
        <v>349070</v>
      </c>
      <c r="H222" s="34">
        <f t="shared" si="180"/>
        <v>176480</v>
      </c>
      <c r="I222" s="35">
        <f t="shared" si="181"/>
        <v>525550</v>
      </c>
      <c r="J222" s="36">
        <f t="shared" si="213"/>
        <v>55242460</v>
      </c>
      <c r="L222" s="31">
        <f t="shared" si="214"/>
        <v>49667370</v>
      </c>
      <c r="M222" s="37"/>
      <c r="N222" s="33">
        <f t="shared" si="196"/>
        <v>333330</v>
      </c>
      <c r="O222" s="34">
        <f t="shared" si="182"/>
        <v>136590</v>
      </c>
      <c r="P222" s="38">
        <f t="shared" si="197"/>
        <v>469920</v>
      </c>
      <c r="Q222" s="36">
        <f t="shared" si="215"/>
        <v>49457930</v>
      </c>
      <c r="S222" s="29">
        <f t="shared" si="216"/>
        <v>51957</v>
      </c>
      <c r="U222" s="39">
        <f t="shared" si="217"/>
        <v>212</v>
      </c>
      <c r="V222" s="31">
        <f t="shared" si="218"/>
        <v>0</v>
      </c>
      <c r="W222" s="32"/>
      <c r="X222" s="33">
        <f t="shared" si="198"/>
        <v>0</v>
      </c>
      <c r="Y222" s="34">
        <f t="shared" si="183"/>
        <v>0</v>
      </c>
      <c r="Z222" s="35">
        <f t="shared" si="184"/>
        <v>0</v>
      </c>
      <c r="AA222" s="36">
        <f t="shared" si="219"/>
        <v>0</v>
      </c>
      <c r="AC222" s="31">
        <f t="shared" si="220"/>
        <v>0</v>
      </c>
      <c r="AD222" s="37"/>
      <c r="AE222" s="33">
        <f t="shared" si="199"/>
        <v>0</v>
      </c>
      <c r="AF222" s="34">
        <f t="shared" si="185"/>
        <v>0</v>
      </c>
      <c r="AG222" s="38">
        <f t="shared" si="200"/>
        <v>0</v>
      </c>
      <c r="AH222" s="36">
        <f t="shared" si="221"/>
        <v>0</v>
      </c>
      <c r="AJ222" s="29">
        <f t="shared" si="222"/>
        <v>51957</v>
      </c>
      <c r="AL222" s="39">
        <f t="shared" si="223"/>
        <v>212</v>
      </c>
      <c r="AM222" s="31">
        <f t="shared" si="224"/>
        <v>0</v>
      </c>
      <c r="AN222" s="32"/>
      <c r="AO222" s="33">
        <f t="shared" si="201"/>
        <v>0</v>
      </c>
      <c r="AP222" s="34">
        <f t="shared" si="186"/>
        <v>0</v>
      </c>
      <c r="AQ222" s="35">
        <f t="shared" si="187"/>
        <v>0</v>
      </c>
      <c r="AR222" s="36">
        <f t="shared" si="225"/>
        <v>0</v>
      </c>
      <c r="AT222" s="31">
        <f t="shared" si="226"/>
        <v>0</v>
      </c>
      <c r="AU222" s="37"/>
      <c r="AV222" s="33">
        <f t="shared" si="202"/>
        <v>0</v>
      </c>
      <c r="AW222" s="34">
        <f t="shared" si="188"/>
        <v>0</v>
      </c>
      <c r="AX222" s="38">
        <f t="shared" si="203"/>
        <v>0</v>
      </c>
      <c r="AY222" s="36">
        <f t="shared" si="227"/>
        <v>0</v>
      </c>
      <c r="BA222" s="29">
        <f t="shared" si="228"/>
        <v>51957</v>
      </c>
      <c r="BC222" s="39">
        <f t="shared" si="229"/>
        <v>212</v>
      </c>
      <c r="BD222" s="31">
        <f t="shared" si="230"/>
        <v>0</v>
      </c>
      <c r="BE222" s="32"/>
      <c r="BF222" s="33">
        <f t="shared" si="204"/>
        <v>0</v>
      </c>
      <c r="BG222" s="34">
        <f t="shared" si="189"/>
        <v>0</v>
      </c>
      <c r="BH222" s="35">
        <f t="shared" si="190"/>
        <v>0</v>
      </c>
      <c r="BI222" s="36">
        <f t="shared" si="231"/>
        <v>0</v>
      </c>
      <c r="BK222" s="31">
        <f t="shared" si="232"/>
        <v>0</v>
      </c>
      <c r="BL222" s="37"/>
      <c r="BM222" s="33">
        <f t="shared" si="205"/>
        <v>0</v>
      </c>
      <c r="BN222" s="34">
        <f t="shared" si="191"/>
        <v>0</v>
      </c>
      <c r="BO222" s="38">
        <f t="shared" si="206"/>
        <v>0</v>
      </c>
      <c r="BP222" s="36">
        <f t="shared" si="233"/>
        <v>0</v>
      </c>
      <c r="BR222" s="29">
        <f t="shared" si="234"/>
        <v>51957</v>
      </c>
      <c r="BT222" s="39">
        <f t="shared" si="235"/>
        <v>212</v>
      </c>
      <c r="BU222" s="31">
        <f t="shared" si="236"/>
        <v>0</v>
      </c>
      <c r="BV222" s="32"/>
      <c r="BW222" s="33">
        <f t="shared" si="207"/>
        <v>0</v>
      </c>
      <c r="BX222" s="34">
        <f t="shared" si="192"/>
        <v>0</v>
      </c>
      <c r="BY222" s="35">
        <f t="shared" si="193"/>
        <v>0</v>
      </c>
      <c r="BZ222" s="36">
        <f t="shared" si="237"/>
        <v>0</v>
      </c>
      <c r="CB222" s="31">
        <f t="shared" si="238"/>
        <v>0</v>
      </c>
      <c r="CC222" s="37"/>
      <c r="CD222" s="33">
        <f t="shared" si="208"/>
        <v>0</v>
      </c>
      <c r="CE222" s="34">
        <f t="shared" si="194"/>
        <v>0</v>
      </c>
      <c r="CF222" s="38">
        <f t="shared" si="209"/>
        <v>0</v>
      </c>
      <c r="CG222" s="36">
        <f t="shared" si="239"/>
        <v>0</v>
      </c>
    </row>
    <row r="223" spans="2:85" ht="18.75" customHeight="1" x14ac:dyDescent="0.4">
      <c r="B223" s="29">
        <f t="shared" si="210"/>
        <v>51987</v>
      </c>
      <c r="D223" s="39">
        <f t="shared" si="211"/>
        <v>213</v>
      </c>
      <c r="E223" s="31">
        <f t="shared" si="212"/>
        <v>63825860</v>
      </c>
      <c r="F223" s="32"/>
      <c r="G223" s="33">
        <f t="shared" si="195"/>
        <v>350030</v>
      </c>
      <c r="H223" s="34">
        <f t="shared" si="180"/>
        <v>175520</v>
      </c>
      <c r="I223" s="35">
        <f t="shared" si="181"/>
        <v>525550</v>
      </c>
      <c r="J223" s="36">
        <f t="shared" si="213"/>
        <v>55417980</v>
      </c>
      <c r="L223" s="31">
        <f t="shared" si="214"/>
        <v>49334040</v>
      </c>
      <c r="M223" s="37"/>
      <c r="N223" s="33">
        <f t="shared" si="196"/>
        <v>333330</v>
      </c>
      <c r="O223" s="34">
        <f t="shared" si="182"/>
        <v>135670</v>
      </c>
      <c r="P223" s="38">
        <f t="shared" si="197"/>
        <v>469000</v>
      </c>
      <c r="Q223" s="36">
        <f t="shared" si="215"/>
        <v>49593600</v>
      </c>
      <c r="S223" s="29">
        <f t="shared" si="216"/>
        <v>51987</v>
      </c>
      <c r="U223" s="39">
        <f t="shared" si="217"/>
        <v>213</v>
      </c>
      <c r="V223" s="31">
        <f t="shared" si="218"/>
        <v>0</v>
      </c>
      <c r="W223" s="32"/>
      <c r="X223" s="33">
        <f t="shared" si="198"/>
        <v>0</v>
      </c>
      <c r="Y223" s="34">
        <f t="shared" si="183"/>
        <v>0</v>
      </c>
      <c r="Z223" s="35">
        <f t="shared" si="184"/>
        <v>0</v>
      </c>
      <c r="AA223" s="36">
        <f t="shared" si="219"/>
        <v>0</v>
      </c>
      <c r="AC223" s="31">
        <f t="shared" si="220"/>
        <v>0</v>
      </c>
      <c r="AD223" s="37"/>
      <c r="AE223" s="33">
        <f t="shared" si="199"/>
        <v>0</v>
      </c>
      <c r="AF223" s="34">
        <f t="shared" si="185"/>
        <v>0</v>
      </c>
      <c r="AG223" s="38">
        <f t="shared" si="200"/>
        <v>0</v>
      </c>
      <c r="AH223" s="36">
        <f t="shared" si="221"/>
        <v>0</v>
      </c>
      <c r="AJ223" s="29">
        <f t="shared" si="222"/>
        <v>51987</v>
      </c>
      <c r="AL223" s="39">
        <f t="shared" si="223"/>
        <v>213</v>
      </c>
      <c r="AM223" s="31">
        <f t="shared" si="224"/>
        <v>0</v>
      </c>
      <c r="AN223" s="32"/>
      <c r="AO223" s="33">
        <f t="shared" si="201"/>
        <v>0</v>
      </c>
      <c r="AP223" s="34">
        <f t="shared" si="186"/>
        <v>0</v>
      </c>
      <c r="AQ223" s="35">
        <f t="shared" si="187"/>
        <v>0</v>
      </c>
      <c r="AR223" s="36">
        <f t="shared" si="225"/>
        <v>0</v>
      </c>
      <c r="AT223" s="31">
        <f t="shared" si="226"/>
        <v>0</v>
      </c>
      <c r="AU223" s="37"/>
      <c r="AV223" s="33">
        <f t="shared" si="202"/>
        <v>0</v>
      </c>
      <c r="AW223" s="34">
        <f t="shared" si="188"/>
        <v>0</v>
      </c>
      <c r="AX223" s="38">
        <f t="shared" si="203"/>
        <v>0</v>
      </c>
      <c r="AY223" s="36">
        <f t="shared" si="227"/>
        <v>0</v>
      </c>
      <c r="BA223" s="29">
        <f t="shared" si="228"/>
        <v>51987</v>
      </c>
      <c r="BC223" s="39">
        <f t="shared" si="229"/>
        <v>213</v>
      </c>
      <c r="BD223" s="31">
        <f t="shared" si="230"/>
        <v>0</v>
      </c>
      <c r="BE223" s="32"/>
      <c r="BF223" s="33">
        <f t="shared" si="204"/>
        <v>0</v>
      </c>
      <c r="BG223" s="34">
        <f t="shared" si="189"/>
        <v>0</v>
      </c>
      <c r="BH223" s="35">
        <f t="shared" si="190"/>
        <v>0</v>
      </c>
      <c r="BI223" s="36">
        <f t="shared" si="231"/>
        <v>0</v>
      </c>
      <c r="BK223" s="31">
        <f t="shared" si="232"/>
        <v>0</v>
      </c>
      <c r="BL223" s="37"/>
      <c r="BM223" s="33">
        <f t="shared" si="205"/>
        <v>0</v>
      </c>
      <c r="BN223" s="34">
        <f t="shared" si="191"/>
        <v>0</v>
      </c>
      <c r="BO223" s="38">
        <f t="shared" si="206"/>
        <v>0</v>
      </c>
      <c r="BP223" s="36">
        <f t="shared" si="233"/>
        <v>0</v>
      </c>
      <c r="BR223" s="29">
        <f t="shared" si="234"/>
        <v>51987</v>
      </c>
      <c r="BT223" s="39">
        <f t="shared" si="235"/>
        <v>213</v>
      </c>
      <c r="BU223" s="31">
        <f t="shared" si="236"/>
        <v>0</v>
      </c>
      <c r="BV223" s="32"/>
      <c r="BW223" s="33">
        <f t="shared" si="207"/>
        <v>0</v>
      </c>
      <c r="BX223" s="34">
        <f t="shared" si="192"/>
        <v>0</v>
      </c>
      <c r="BY223" s="35">
        <f t="shared" si="193"/>
        <v>0</v>
      </c>
      <c r="BZ223" s="36">
        <f t="shared" si="237"/>
        <v>0</v>
      </c>
      <c r="CB223" s="31">
        <f t="shared" si="238"/>
        <v>0</v>
      </c>
      <c r="CC223" s="37"/>
      <c r="CD223" s="33">
        <f t="shared" si="208"/>
        <v>0</v>
      </c>
      <c r="CE223" s="34">
        <f t="shared" si="194"/>
        <v>0</v>
      </c>
      <c r="CF223" s="38">
        <f t="shared" si="209"/>
        <v>0</v>
      </c>
      <c r="CG223" s="36">
        <f t="shared" si="239"/>
        <v>0</v>
      </c>
    </row>
    <row r="224" spans="2:85" ht="18.75" customHeight="1" x14ac:dyDescent="0.4">
      <c r="B224" s="29">
        <f t="shared" si="210"/>
        <v>52018</v>
      </c>
      <c r="D224" s="39">
        <f t="shared" si="211"/>
        <v>214</v>
      </c>
      <c r="E224" s="31">
        <f t="shared" si="212"/>
        <v>63475830</v>
      </c>
      <c r="F224" s="32"/>
      <c r="G224" s="33">
        <f t="shared" si="195"/>
        <v>350990</v>
      </c>
      <c r="H224" s="34">
        <f t="shared" si="180"/>
        <v>174560</v>
      </c>
      <c r="I224" s="35">
        <f t="shared" si="181"/>
        <v>525550</v>
      </c>
      <c r="J224" s="36">
        <f t="shared" si="213"/>
        <v>55592540</v>
      </c>
      <c r="L224" s="31">
        <f t="shared" si="214"/>
        <v>49000710</v>
      </c>
      <c r="M224" s="37"/>
      <c r="N224" s="33">
        <f t="shared" si="196"/>
        <v>333330</v>
      </c>
      <c r="O224" s="34">
        <f t="shared" si="182"/>
        <v>134750</v>
      </c>
      <c r="P224" s="38">
        <f t="shared" si="197"/>
        <v>468080</v>
      </c>
      <c r="Q224" s="36">
        <f t="shared" si="215"/>
        <v>49728350</v>
      </c>
      <c r="S224" s="29">
        <f t="shared" si="216"/>
        <v>52018</v>
      </c>
      <c r="U224" s="39">
        <f t="shared" si="217"/>
        <v>214</v>
      </c>
      <c r="V224" s="31">
        <f t="shared" si="218"/>
        <v>0</v>
      </c>
      <c r="W224" s="32"/>
      <c r="X224" s="33">
        <f t="shared" si="198"/>
        <v>0</v>
      </c>
      <c r="Y224" s="34">
        <f t="shared" si="183"/>
        <v>0</v>
      </c>
      <c r="Z224" s="35">
        <f t="shared" si="184"/>
        <v>0</v>
      </c>
      <c r="AA224" s="36">
        <f t="shared" si="219"/>
        <v>0</v>
      </c>
      <c r="AC224" s="31">
        <f t="shared" si="220"/>
        <v>0</v>
      </c>
      <c r="AD224" s="37"/>
      <c r="AE224" s="33">
        <f t="shared" si="199"/>
        <v>0</v>
      </c>
      <c r="AF224" s="34">
        <f t="shared" si="185"/>
        <v>0</v>
      </c>
      <c r="AG224" s="38">
        <f t="shared" si="200"/>
        <v>0</v>
      </c>
      <c r="AH224" s="36">
        <f t="shared" si="221"/>
        <v>0</v>
      </c>
      <c r="AJ224" s="29">
        <f t="shared" si="222"/>
        <v>52018</v>
      </c>
      <c r="AL224" s="39">
        <f t="shared" si="223"/>
        <v>214</v>
      </c>
      <c r="AM224" s="31">
        <f t="shared" si="224"/>
        <v>0</v>
      </c>
      <c r="AN224" s="32"/>
      <c r="AO224" s="33">
        <f t="shared" si="201"/>
        <v>0</v>
      </c>
      <c r="AP224" s="34">
        <f t="shared" si="186"/>
        <v>0</v>
      </c>
      <c r="AQ224" s="35">
        <f t="shared" si="187"/>
        <v>0</v>
      </c>
      <c r="AR224" s="36">
        <f t="shared" si="225"/>
        <v>0</v>
      </c>
      <c r="AT224" s="31">
        <f t="shared" si="226"/>
        <v>0</v>
      </c>
      <c r="AU224" s="37"/>
      <c r="AV224" s="33">
        <f t="shared" si="202"/>
        <v>0</v>
      </c>
      <c r="AW224" s="34">
        <f t="shared" si="188"/>
        <v>0</v>
      </c>
      <c r="AX224" s="38">
        <f t="shared" si="203"/>
        <v>0</v>
      </c>
      <c r="AY224" s="36">
        <f t="shared" si="227"/>
        <v>0</v>
      </c>
      <c r="BA224" s="29">
        <f t="shared" si="228"/>
        <v>52018</v>
      </c>
      <c r="BC224" s="39">
        <f t="shared" si="229"/>
        <v>214</v>
      </c>
      <c r="BD224" s="31">
        <f t="shared" si="230"/>
        <v>0</v>
      </c>
      <c r="BE224" s="32"/>
      <c r="BF224" s="33">
        <f t="shared" si="204"/>
        <v>0</v>
      </c>
      <c r="BG224" s="34">
        <f t="shared" si="189"/>
        <v>0</v>
      </c>
      <c r="BH224" s="35">
        <f t="shared" si="190"/>
        <v>0</v>
      </c>
      <c r="BI224" s="36">
        <f t="shared" si="231"/>
        <v>0</v>
      </c>
      <c r="BK224" s="31">
        <f t="shared" si="232"/>
        <v>0</v>
      </c>
      <c r="BL224" s="37"/>
      <c r="BM224" s="33">
        <f t="shared" si="205"/>
        <v>0</v>
      </c>
      <c r="BN224" s="34">
        <f t="shared" si="191"/>
        <v>0</v>
      </c>
      <c r="BO224" s="38">
        <f t="shared" si="206"/>
        <v>0</v>
      </c>
      <c r="BP224" s="36">
        <f t="shared" si="233"/>
        <v>0</v>
      </c>
      <c r="BR224" s="29">
        <f t="shared" si="234"/>
        <v>52018</v>
      </c>
      <c r="BT224" s="39">
        <f t="shared" si="235"/>
        <v>214</v>
      </c>
      <c r="BU224" s="31">
        <f t="shared" si="236"/>
        <v>0</v>
      </c>
      <c r="BV224" s="32"/>
      <c r="BW224" s="33">
        <f t="shared" si="207"/>
        <v>0</v>
      </c>
      <c r="BX224" s="34">
        <f t="shared" si="192"/>
        <v>0</v>
      </c>
      <c r="BY224" s="35">
        <f t="shared" si="193"/>
        <v>0</v>
      </c>
      <c r="BZ224" s="36">
        <f t="shared" si="237"/>
        <v>0</v>
      </c>
      <c r="CB224" s="31">
        <f t="shared" si="238"/>
        <v>0</v>
      </c>
      <c r="CC224" s="37"/>
      <c r="CD224" s="33">
        <f t="shared" si="208"/>
        <v>0</v>
      </c>
      <c r="CE224" s="34">
        <f t="shared" si="194"/>
        <v>0</v>
      </c>
      <c r="CF224" s="38">
        <f t="shared" si="209"/>
        <v>0</v>
      </c>
      <c r="CG224" s="36">
        <f t="shared" si="239"/>
        <v>0</v>
      </c>
    </row>
    <row r="225" spans="2:85" ht="18.75" customHeight="1" x14ac:dyDescent="0.4">
      <c r="B225" s="29">
        <f t="shared" si="210"/>
        <v>52048</v>
      </c>
      <c r="D225" s="39">
        <f t="shared" si="211"/>
        <v>215</v>
      </c>
      <c r="E225" s="31">
        <f t="shared" si="212"/>
        <v>63124840</v>
      </c>
      <c r="F225" s="32"/>
      <c r="G225" s="33">
        <f t="shared" si="195"/>
        <v>351960</v>
      </c>
      <c r="H225" s="34">
        <f t="shared" si="180"/>
        <v>173590</v>
      </c>
      <c r="I225" s="35">
        <f t="shared" si="181"/>
        <v>525550</v>
      </c>
      <c r="J225" s="36">
        <f t="shared" si="213"/>
        <v>55766130</v>
      </c>
      <c r="L225" s="31">
        <f t="shared" si="214"/>
        <v>48667380</v>
      </c>
      <c r="M225" s="37"/>
      <c r="N225" s="33">
        <f t="shared" si="196"/>
        <v>333330</v>
      </c>
      <c r="O225" s="34">
        <f t="shared" si="182"/>
        <v>133840</v>
      </c>
      <c r="P225" s="38">
        <f t="shared" si="197"/>
        <v>467170</v>
      </c>
      <c r="Q225" s="36">
        <f t="shared" si="215"/>
        <v>49862190</v>
      </c>
      <c r="S225" s="29">
        <f t="shared" si="216"/>
        <v>52048</v>
      </c>
      <c r="U225" s="39">
        <f t="shared" si="217"/>
        <v>215</v>
      </c>
      <c r="V225" s="31">
        <f t="shared" si="218"/>
        <v>0</v>
      </c>
      <c r="W225" s="32"/>
      <c r="X225" s="33">
        <f t="shared" si="198"/>
        <v>0</v>
      </c>
      <c r="Y225" s="34">
        <f t="shared" si="183"/>
        <v>0</v>
      </c>
      <c r="Z225" s="35">
        <f t="shared" si="184"/>
        <v>0</v>
      </c>
      <c r="AA225" s="36">
        <f t="shared" si="219"/>
        <v>0</v>
      </c>
      <c r="AC225" s="31">
        <f t="shared" si="220"/>
        <v>0</v>
      </c>
      <c r="AD225" s="37"/>
      <c r="AE225" s="33">
        <f t="shared" si="199"/>
        <v>0</v>
      </c>
      <c r="AF225" s="34">
        <f t="shared" si="185"/>
        <v>0</v>
      </c>
      <c r="AG225" s="38">
        <f t="shared" si="200"/>
        <v>0</v>
      </c>
      <c r="AH225" s="36">
        <f t="shared" si="221"/>
        <v>0</v>
      </c>
      <c r="AJ225" s="29">
        <f t="shared" si="222"/>
        <v>52048</v>
      </c>
      <c r="AL225" s="39">
        <f t="shared" si="223"/>
        <v>215</v>
      </c>
      <c r="AM225" s="31">
        <f t="shared" si="224"/>
        <v>0</v>
      </c>
      <c r="AN225" s="32"/>
      <c r="AO225" s="33">
        <f t="shared" si="201"/>
        <v>0</v>
      </c>
      <c r="AP225" s="34">
        <f t="shared" si="186"/>
        <v>0</v>
      </c>
      <c r="AQ225" s="35">
        <f t="shared" si="187"/>
        <v>0</v>
      </c>
      <c r="AR225" s="36">
        <f t="shared" si="225"/>
        <v>0</v>
      </c>
      <c r="AT225" s="31">
        <f t="shared" si="226"/>
        <v>0</v>
      </c>
      <c r="AU225" s="37"/>
      <c r="AV225" s="33">
        <f t="shared" si="202"/>
        <v>0</v>
      </c>
      <c r="AW225" s="34">
        <f t="shared" si="188"/>
        <v>0</v>
      </c>
      <c r="AX225" s="38">
        <f t="shared" si="203"/>
        <v>0</v>
      </c>
      <c r="AY225" s="36">
        <f t="shared" si="227"/>
        <v>0</v>
      </c>
      <c r="BA225" s="29">
        <f t="shared" si="228"/>
        <v>52048</v>
      </c>
      <c r="BC225" s="39">
        <f t="shared" si="229"/>
        <v>215</v>
      </c>
      <c r="BD225" s="31">
        <f t="shared" si="230"/>
        <v>0</v>
      </c>
      <c r="BE225" s="32"/>
      <c r="BF225" s="33">
        <f t="shared" si="204"/>
        <v>0</v>
      </c>
      <c r="BG225" s="34">
        <f t="shared" si="189"/>
        <v>0</v>
      </c>
      <c r="BH225" s="35">
        <f t="shared" si="190"/>
        <v>0</v>
      </c>
      <c r="BI225" s="36">
        <f t="shared" si="231"/>
        <v>0</v>
      </c>
      <c r="BK225" s="31">
        <f t="shared" si="232"/>
        <v>0</v>
      </c>
      <c r="BL225" s="37"/>
      <c r="BM225" s="33">
        <f t="shared" si="205"/>
        <v>0</v>
      </c>
      <c r="BN225" s="34">
        <f t="shared" si="191"/>
        <v>0</v>
      </c>
      <c r="BO225" s="38">
        <f t="shared" si="206"/>
        <v>0</v>
      </c>
      <c r="BP225" s="36">
        <f t="shared" si="233"/>
        <v>0</v>
      </c>
      <c r="BR225" s="29">
        <f t="shared" si="234"/>
        <v>52048</v>
      </c>
      <c r="BT225" s="39">
        <f t="shared" si="235"/>
        <v>215</v>
      </c>
      <c r="BU225" s="31">
        <f t="shared" si="236"/>
        <v>0</v>
      </c>
      <c r="BV225" s="32"/>
      <c r="BW225" s="33">
        <f t="shared" si="207"/>
        <v>0</v>
      </c>
      <c r="BX225" s="34">
        <f t="shared" si="192"/>
        <v>0</v>
      </c>
      <c r="BY225" s="35">
        <f t="shared" si="193"/>
        <v>0</v>
      </c>
      <c r="BZ225" s="36">
        <f t="shared" si="237"/>
        <v>0</v>
      </c>
      <c r="CB225" s="31">
        <f t="shared" si="238"/>
        <v>0</v>
      </c>
      <c r="CC225" s="37"/>
      <c r="CD225" s="33">
        <f t="shared" si="208"/>
        <v>0</v>
      </c>
      <c r="CE225" s="34">
        <f t="shared" si="194"/>
        <v>0</v>
      </c>
      <c r="CF225" s="38">
        <f t="shared" si="209"/>
        <v>0</v>
      </c>
      <c r="CG225" s="36">
        <f t="shared" si="239"/>
        <v>0</v>
      </c>
    </row>
    <row r="226" spans="2:85" ht="18.75" customHeight="1" x14ac:dyDescent="0.4">
      <c r="B226" s="29">
        <f t="shared" si="210"/>
        <v>52079</v>
      </c>
      <c r="D226" s="39">
        <f t="shared" si="211"/>
        <v>216</v>
      </c>
      <c r="E226" s="31">
        <f t="shared" si="212"/>
        <v>62772880</v>
      </c>
      <c r="F226" s="32"/>
      <c r="G226" s="33">
        <f t="shared" si="195"/>
        <v>352920</v>
      </c>
      <c r="H226" s="34">
        <f t="shared" si="180"/>
        <v>172630</v>
      </c>
      <c r="I226" s="35">
        <f t="shared" si="181"/>
        <v>525550</v>
      </c>
      <c r="J226" s="36">
        <f t="shared" si="213"/>
        <v>55938760</v>
      </c>
      <c r="L226" s="31">
        <f t="shared" si="214"/>
        <v>48334050</v>
      </c>
      <c r="M226" s="37"/>
      <c r="N226" s="33">
        <f t="shared" si="196"/>
        <v>333330</v>
      </c>
      <c r="O226" s="34">
        <f t="shared" si="182"/>
        <v>132920</v>
      </c>
      <c r="P226" s="38">
        <f t="shared" si="197"/>
        <v>466250</v>
      </c>
      <c r="Q226" s="36">
        <f t="shared" si="215"/>
        <v>49995110</v>
      </c>
      <c r="S226" s="29">
        <f t="shared" si="216"/>
        <v>52079</v>
      </c>
      <c r="U226" s="39">
        <f t="shared" si="217"/>
        <v>216</v>
      </c>
      <c r="V226" s="31">
        <f t="shared" si="218"/>
        <v>0</v>
      </c>
      <c r="W226" s="32"/>
      <c r="X226" s="33">
        <f t="shared" si="198"/>
        <v>0</v>
      </c>
      <c r="Y226" s="34">
        <f t="shared" si="183"/>
        <v>0</v>
      </c>
      <c r="Z226" s="35">
        <f t="shared" si="184"/>
        <v>0</v>
      </c>
      <c r="AA226" s="36">
        <f t="shared" si="219"/>
        <v>0</v>
      </c>
      <c r="AC226" s="31">
        <f t="shared" si="220"/>
        <v>0</v>
      </c>
      <c r="AD226" s="37"/>
      <c r="AE226" s="33">
        <f t="shared" si="199"/>
        <v>0</v>
      </c>
      <c r="AF226" s="34">
        <f t="shared" si="185"/>
        <v>0</v>
      </c>
      <c r="AG226" s="38">
        <f t="shared" si="200"/>
        <v>0</v>
      </c>
      <c r="AH226" s="36">
        <f t="shared" si="221"/>
        <v>0</v>
      </c>
      <c r="AJ226" s="29">
        <f t="shared" si="222"/>
        <v>52079</v>
      </c>
      <c r="AL226" s="39">
        <f t="shared" si="223"/>
        <v>216</v>
      </c>
      <c r="AM226" s="31">
        <f t="shared" si="224"/>
        <v>0</v>
      </c>
      <c r="AN226" s="32"/>
      <c r="AO226" s="33">
        <f t="shared" si="201"/>
        <v>0</v>
      </c>
      <c r="AP226" s="34">
        <f t="shared" si="186"/>
        <v>0</v>
      </c>
      <c r="AQ226" s="35">
        <f t="shared" si="187"/>
        <v>0</v>
      </c>
      <c r="AR226" s="36">
        <f t="shared" si="225"/>
        <v>0</v>
      </c>
      <c r="AT226" s="31">
        <f t="shared" si="226"/>
        <v>0</v>
      </c>
      <c r="AU226" s="37"/>
      <c r="AV226" s="33">
        <f t="shared" si="202"/>
        <v>0</v>
      </c>
      <c r="AW226" s="34">
        <f t="shared" si="188"/>
        <v>0</v>
      </c>
      <c r="AX226" s="38">
        <f t="shared" si="203"/>
        <v>0</v>
      </c>
      <c r="AY226" s="36">
        <f t="shared" si="227"/>
        <v>0</v>
      </c>
      <c r="BA226" s="29">
        <f t="shared" si="228"/>
        <v>52079</v>
      </c>
      <c r="BC226" s="39">
        <f t="shared" si="229"/>
        <v>216</v>
      </c>
      <c r="BD226" s="31">
        <f t="shared" si="230"/>
        <v>0</v>
      </c>
      <c r="BE226" s="32"/>
      <c r="BF226" s="33">
        <f t="shared" si="204"/>
        <v>0</v>
      </c>
      <c r="BG226" s="34">
        <f t="shared" si="189"/>
        <v>0</v>
      </c>
      <c r="BH226" s="35">
        <f t="shared" si="190"/>
        <v>0</v>
      </c>
      <c r="BI226" s="36">
        <f t="shared" si="231"/>
        <v>0</v>
      </c>
      <c r="BK226" s="31">
        <f t="shared" si="232"/>
        <v>0</v>
      </c>
      <c r="BL226" s="37"/>
      <c r="BM226" s="33">
        <f t="shared" si="205"/>
        <v>0</v>
      </c>
      <c r="BN226" s="34">
        <f t="shared" si="191"/>
        <v>0</v>
      </c>
      <c r="BO226" s="38">
        <f t="shared" si="206"/>
        <v>0</v>
      </c>
      <c r="BP226" s="36">
        <f t="shared" si="233"/>
        <v>0</v>
      </c>
      <c r="BR226" s="29">
        <f t="shared" si="234"/>
        <v>52079</v>
      </c>
      <c r="BT226" s="39">
        <f t="shared" si="235"/>
        <v>216</v>
      </c>
      <c r="BU226" s="31">
        <f t="shared" si="236"/>
        <v>0</v>
      </c>
      <c r="BV226" s="32"/>
      <c r="BW226" s="33">
        <f t="shared" si="207"/>
        <v>0</v>
      </c>
      <c r="BX226" s="34">
        <f t="shared" si="192"/>
        <v>0</v>
      </c>
      <c r="BY226" s="35">
        <f t="shared" si="193"/>
        <v>0</v>
      </c>
      <c r="BZ226" s="36">
        <f t="shared" si="237"/>
        <v>0</v>
      </c>
      <c r="CB226" s="31">
        <f t="shared" si="238"/>
        <v>0</v>
      </c>
      <c r="CC226" s="37"/>
      <c r="CD226" s="33">
        <f t="shared" si="208"/>
        <v>0</v>
      </c>
      <c r="CE226" s="34">
        <f t="shared" si="194"/>
        <v>0</v>
      </c>
      <c r="CF226" s="38">
        <f t="shared" si="209"/>
        <v>0</v>
      </c>
      <c r="CG226" s="36">
        <f t="shared" si="239"/>
        <v>0</v>
      </c>
    </row>
    <row r="227" spans="2:85" ht="18.75" customHeight="1" x14ac:dyDescent="0.4">
      <c r="B227" s="29">
        <f t="shared" si="210"/>
        <v>52110</v>
      </c>
      <c r="D227" s="39">
        <f t="shared" si="211"/>
        <v>217</v>
      </c>
      <c r="E227" s="31">
        <f t="shared" si="212"/>
        <v>62419960</v>
      </c>
      <c r="F227" s="32"/>
      <c r="G227" s="33">
        <f t="shared" si="195"/>
        <v>353900</v>
      </c>
      <c r="H227" s="34">
        <f t="shared" si="180"/>
        <v>171650</v>
      </c>
      <c r="I227" s="35">
        <f t="shared" si="181"/>
        <v>525550</v>
      </c>
      <c r="J227" s="36">
        <f t="shared" si="213"/>
        <v>56110410</v>
      </c>
      <c r="L227" s="31">
        <f t="shared" si="214"/>
        <v>48000720</v>
      </c>
      <c r="M227" s="37"/>
      <c r="N227" s="33">
        <f t="shared" si="196"/>
        <v>333330</v>
      </c>
      <c r="O227" s="34">
        <f t="shared" si="182"/>
        <v>132000</v>
      </c>
      <c r="P227" s="38">
        <f t="shared" si="197"/>
        <v>465330</v>
      </c>
      <c r="Q227" s="36">
        <f t="shared" si="215"/>
        <v>50127110</v>
      </c>
      <c r="S227" s="29">
        <f t="shared" si="216"/>
        <v>52110</v>
      </c>
      <c r="U227" s="39">
        <f t="shared" si="217"/>
        <v>217</v>
      </c>
      <c r="V227" s="31">
        <f t="shared" si="218"/>
        <v>0</v>
      </c>
      <c r="W227" s="32"/>
      <c r="X227" s="33">
        <f t="shared" si="198"/>
        <v>0</v>
      </c>
      <c r="Y227" s="34">
        <f t="shared" si="183"/>
        <v>0</v>
      </c>
      <c r="Z227" s="35">
        <f t="shared" si="184"/>
        <v>0</v>
      </c>
      <c r="AA227" s="36">
        <f t="shared" si="219"/>
        <v>0</v>
      </c>
      <c r="AC227" s="31">
        <f t="shared" si="220"/>
        <v>0</v>
      </c>
      <c r="AD227" s="37"/>
      <c r="AE227" s="33">
        <f t="shared" si="199"/>
        <v>0</v>
      </c>
      <c r="AF227" s="34">
        <f t="shared" si="185"/>
        <v>0</v>
      </c>
      <c r="AG227" s="38">
        <f t="shared" si="200"/>
        <v>0</v>
      </c>
      <c r="AH227" s="36">
        <f t="shared" si="221"/>
        <v>0</v>
      </c>
      <c r="AJ227" s="29">
        <f t="shared" si="222"/>
        <v>52110</v>
      </c>
      <c r="AL227" s="39">
        <f t="shared" si="223"/>
        <v>217</v>
      </c>
      <c r="AM227" s="31">
        <f t="shared" si="224"/>
        <v>0</v>
      </c>
      <c r="AN227" s="32"/>
      <c r="AO227" s="33">
        <f t="shared" si="201"/>
        <v>0</v>
      </c>
      <c r="AP227" s="34">
        <f t="shared" si="186"/>
        <v>0</v>
      </c>
      <c r="AQ227" s="35">
        <f t="shared" si="187"/>
        <v>0</v>
      </c>
      <c r="AR227" s="36">
        <f t="shared" si="225"/>
        <v>0</v>
      </c>
      <c r="AT227" s="31">
        <f t="shared" si="226"/>
        <v>0</v>
      </c>
      <c r="AU227" s="37"/>
      <c r="AV227" s="33">
        <f t="shared" si="202"/>
        <v>0</v>
      </c>
      <c r="AW227" s="34">
        <f t="shared" si="188"/>
        <v>0</v>
      </c>
      <c r="AX227" s="38">
        <f t="shared" si="203"/>
        <v>0</v>
      </c>
      <c r="AY227" s="36">
        <f t="shared" si="227"/>
        <v>0</v>
      </c>
      <c r="BA227" s="29">
        <f t="shared" si="228"/>
        <v>52110</v>
      </c>
      <c r="BC227" s="39">
        <f t="shared" si="229"/>
        <v>217</v>
      </c>
      <c r="BD227" s="31">
        <f t="shared" si="230"/>
        <v>0</v>
      </c>
      <c r="BE227" s="32"/>
      <c r="BF227" s="33">
        <f t="shared" si="204"/>
        <v>0</v>
      </c>
      <c r="BG227" s="34">
        <f t="shared" si="189"/>
        <v>0</v>
      </c>
      <c r="BH227" s="35">
        <f t="shared" si="190"/>
        <v>0</v>
      </c>
      <c r="BI227" s="36">
        <f t="shared" si="231"/>
        <v>0</v>
      </c>
      <c r="BK227" s="31">
        <f t="shared" si="232"/>
        <v>0</v>
      </c>
      <c r="BL227" s="37"/>
      <c r="BM227" s="33">
        <f t="shared" si="205"/>
        <v>0</v>
      </c>
      <c r="BN227" s="34">
        <f t="shared" si="191"/>
        <v>0</v>
      </c>
      <c r="BO227" s="38">
        <f t="shared" si="206"/>
        <v>0</v>
      </c>
      <c r="BP227" s="36">
        <f t="shared" si="233"/>
        <v>0</v>
      </c>
      <c r="BR227" s="29">
        <f t="shared" si="234"/>
        <v>52110</v>
      </c>
      <c r="BT227" s="39">
        <f t="shared" si="235"/>
        <v>217</v>
      </c>
      <c r="BU227" s="31">
        <f t="shared" si="236"/>
        <v>0</v>
      </c>
      <c r="BV227" s="32"/>
      <c r="BW227" s="33">
        <f t="shared" si="207"/>
        <v>0</v>
      </c>
      <c r="BX227" s="34">
        <f t="shared" si="192"/>
        <v>0</v>
      </c>
      <c r="BY227" s="35">
        <f t="shared" si="193"/>
        <v>0</v>
      </c>
      <c r="BZ227" s="36">
        <f t="shared" si="237"/>
        <v>0</v>
      </c>
      <c r="CB227" s="31">
        <f t="shared" si="238"/>
        <v>0</v>
      </c>
      <c r="CC227" s="37"/>
      <c r="CD227" s="33">
        <f t="shared" si="208"/>
        <v>0</v>
      </c>
      <c r="CE227" s="34">
        <f t="shared" si="194"/>
        <v>0</v>
      </c>
      <c r="CF227" s="38">
        <f t="shared" si="209"/>
        <v>0</v>
      </c>
      <c r="CG227" s="36">
        <f t="shared" si="239"/>
        <v>0</v>
      </c>
    </row>
    <row r="228" spans="2:85" ht="18.75" customHeight="1" x14ac:dyDescent="0.4">
      <c r="B228" s="29">
        <f t="shared" si="210"/>
        <v>52140</v>
      </c>
      <c r="D228" s="39">
        <f t="shared" si="211"/>
        <v>218</v>
      </c>
      <c r="E228" s="31">
        <f t="shared" si="212"/>
        <v>62066060</v>
      </c>
      <c r="F228" s="32"/>
      <c r="G228" s="33">
        <f t="shared" si="195"/>
        <v>354870</v>
      </c>
      <c r="H228" s="34">
        <f t="shared" si="180"/>
        <v>170680</v>
      </c>
      <c r="I228" s="35">
        <f t="shared" si="181"/>
        <v>525550</v>
      </c>
      <c r="J228" s="36">
        <f t="shared" si="213"/>
        <v>56281090</v>
      </c>
      <c r="L228" s="31">
        <f t="shared" si="214"/>
        <v>47667390</v>
      </c>
      <c r="M228" s="37"/>
      <c r="N228" s="33">
        <f t="shared" si="196"/>
        <v>333330</v>
      </c>
      <c r="O228" s="34">
        <f t="shared" si="182"/>
        <v>131090</v>
      </c>
      <c r="P228" s="38">
        <f t="shared" si="197"/>
        <v>464420</v>
      </c>
      <c r="Q228" s="36">
        <f t="shared" si="215"/>
        <v>50258200</v>
      </c>
      <c r="S228" s="29">
        <f t="shared" si="216"/>
        <v>52140</v>
      </c>
      <c r="U228" s="39">
        <f t="shared" si="217"/>
        <v>218</v>
      </c>
      <c r="V228" s="31">
        <f t="shared" si="218"/>
        <v>0</v>
      </c>
      <c r="W228" s="32"/>
      <c r="X228" s="33">
        <f t="shared" si="198"/>
        <v>0</v>
      </c>
      <c r="Y228" s="34">
        <f t="shared" si="183"/>
        <v>0</v>
      </c>
      <c r="Z228" s="35">
        <f t="shared" si="184"/>
        <v>0</v>
      </c>
      <c r="AA228" s="36">
        <f t="shared" si="219"/>
        <v>0</v>
      </c>
      <c r="AC228" s="31">
        <f t="shared" si="220"/>
        <v>0</v>
      </c>
      <c r="AD228" s="37"/>
      <c r="AE228" s="33">
        <f t="shared" si="199"/>
        <v>0</v>
      </c>
      <c r="AF228" s="34">
        <f t="shared" si="185"/>
        <v>0</v>
      </c>
      <c r="AG228" s="38">
        <f t="shared" si="200"/>
        <v>0</v>
      </c>
      <c r="AH228" s="36">
        <f t="shared" si="221"/>
        <v>0</v>
      </c>
      <c r="AJ228" s="29">
        <f t="shared" si="222"/>
        <v>52140</v>
      </c>
      <c r="AL228" s="39">
        <f t="shared" si="223"/>
        <v>218</v>
      </c>
      <c r="AM228" s="31">
        <f t="shared" si="224"/>
        <v>0</v>
      </c>
      <c r="AN228" s="32"/>
      <c r="AO228" s="33">
        <f t="shared" si="201"/>
        <v>0</v>
      </c>
      <c r="AP228" s="34">
        <f t="shared" si="186"/>
        <v>0</v>
      </c>
      <c r="AQ228" s="35">
        <f t="shared" si="187"/>
        <v>0</v>
      </c>
      <c r="AR228" s="36">
        <f t="shared" si="225"/>
        <v>0</v>
      </c>
      <c r="AT228" s="31">
        <f t="shared" si="226"/>
        <v>0</v>
      </c>
      <c r="AU228" s="37"/>
      <c r="AV228" s="33">
        <f t="shared" si="202"/>
        <v>0</v>
      </c>
      <c r="AW228" s="34">
        <f t="shared" si="188"/>
        <v>0</v>
      </c>
      <c r="AX228" s="38">
        <f t="shared" si="203"/>
        <v>0</v>
      </c>
      <c r="AY228" s="36">
        <f t="shared" si="227"/>
        <v>0</v>
      </c>
      <c r="BA228" s="29">
        <f t="shared" si="228"/>
        <v>52140</v>
      </c>
      <c r="BC228" s="39">
        <f t="shared" si="229"/>
        <v>218</v>
      </c>
      <c r="BD228" s="31">
        <f t="shared" si="230"/>
        <v>0</v>
      </c>
      <c r="BE228" s="32"/>
      <c r="BF228" s="33">
        <f t="shared" si="204"/>
        <v>0</v>
      </c>
      <c r="BG228" s="34">
        <f t="shared" si="189"/>
        <v>0</v>
      </c>
      <c r="BH228" s="35">
        <f t="shared" si="190"/>
        <v>0</v>
      </c>
      <c r="BI228" s="36">
        <f t="shared" si="231"/>
        <v>0</v>
      </c>
      <c r="BK228" s="31">
        <f t="shared" si="232"/>
        <v>0</v>
      </c>
      <c r="BL228" s="37"/>
      <c r="BM228" s="33">
        <f t="shared" si="205"/>
        <v>0</v>
      </c>
      <c r="BN228" s="34">
        <f t="shared" si="191"/>
        <v>0</v>
      </c>
      <c r="BO228" s="38">
        <f t="shared" si="206"/>
        <v>0</v>
      </c>
      <c r="BP228" s="36">
        <f t="shared" si="233"/>
        <v>0</v>
      </c>
      <c r="BR228" s="29">
        <f t="shared" si="234"/>
        <v>52140</v>
      </c>
      <c r="BT228" s="39">
        <f t="shared" si="235"/>
        <v>218</v>
      </c>
      <c r="BU228" s="31">
        <f t="shared" si="236"/>
        <v>0</v>
      </c>
      <c r="BV228" s="32"/>
      <c r="BW228" s="33">
        <f t="shared" si="207"/>
        <v>0</v>
      </c>
      <c r="BX228" s="34">
        <f t="shared" si="192"/>
        <v>0</v>
      </c>
      <c r="BY228" s="35">
        <f t="shared" si="193"/>
        <v>0</v>
      </c>
      <c r="BZ228" s="36">
        <f t="shared" si="237"/>
        <v>0</v>
      </c>
      <c r="CB228" s="31">
        <f t="shared" si="238"/>
        <v>0</v>
      </c>
      <c r="CC228" s="37"/>
      <c r="CD228" s="33">
        <f t="shared" si="208"/>
        <v>0</v>
      </c>
      <c r="CE228" s="34">
        <f t="shared" si="194"/>
        <v>0</v>
      </c>
      <c r="CF228" s="38">
        <f t="shared" si="209"/>
        <v>0</v>
      </c>
      <c r="CG228" s="36">
        <f t="shared" si="239"/>
        <v>0</v>
      </c>
    </row>
    <row r="229" spans="2:85" ht="18.75" customHeight="1" x14ac:dyDescent="0.4">
      <c r="B229" s="29">
        <f t="shared" si="210"/>
        <v>52171</v>
      </c>
      <c r="D229" s="39">
        <f t="shared" si="211"/>
        <v>219</v>
      </c>
      <c r="E229" s="31">
        <f t="shared" si="212"/>
        <v>61711190</v>
      </c>
      <c r="F229" s="32"/>
      <c r="G229" s="33">
        <f t="shared" si="195"/>
        <v>355840</v>
      </c>
      <c r="H229" s="34">
        <f t="shared" si="180"/>
        <v>169710</v>
      </c>
      <c r="I229" s="35">
        <f t="shared" si="181"/>
        <v>525550</v>
      </c>
      <c r="J229" s="36">
        <f t="shared" si="213"/>
        <v>56450800</v>
      </c>
      <c r="L229" s="31">
        <f t="shared" si="214"/>
        <v>47334060</v>
      </c>
      <c r="M229" s="37"/>
      <c r="N229" s="33">
        <f t="shared" si="196"/>
        <v>333330</v>
      </c>
      <c r="O229" s="34">
        <f t="shared" si="182"/>
        <v>130170</v>
      </c>
      <c r="P229" s="38">
        <f t="shared" si="197"/>
        <v>463500</v>
      </c>
      <c r="Q229" s="36">
        <f t="shared" si="215"/>
        <v>50388370</v>
      </c>
      <c r="S229" s="29">
        <f t="shared" si="216"/>
        <v>52171</v>
      </c>
      <c r="U229" s="39">
        <f t="shared" si="217"/>
        <v>219</v>
      </c>
      <c r="V229" s="31">
        <f t="shared" si="218"/>
        <v>0</v>
      </c>
      <c r="W229" s="32"/>
      <c r="X229" s="33">
        <f t="shared" si="198"/>
        <v>0</v>
      </c>
      <c r="Y229" s="34">
        <f t="shared" si="183"/>
        <v>0</v>
      </c>
      <c r="Z229" s="35">
        <f t="shared" si="184"/>
        <v>0</v>
      </c>
      <c r="AA229" s="36">
        <f t="shared" si="219"/>
        <v>0</v>
      </c>
      <c r="AC229" s="31">
        <f t="shared" si="220"/>
        <v>0</v>
      </c>
      <c r="AD229" s="37"/>
      <c r="AE229" s="33">
        <f t="shared" si="199"/>
        <v>0</v>
      </c>
      <c r="AF229" s="34">
        <f t="shared" si="185"/>
        <v>0</v>
      </c>
      <c r="AG229" s="38">
        <f t="shared" si="200"/>
        <v>0</v>
      </c>
      <c r="AH229" s="36">
        <f t="shared" si="221"/>
        <v>0</v>
      </c>
      <c r="AJ229" s="29">
        <f t="shared" si="222"/>
        <v>52171</v>
      </c>
      <c r="AL229" s="39">
        <f t="shared" si="223"/>
        <v>219</v>
      </c>
      <c r="AM229" s="31">
        <f t="shared" si="224"/>
        <v>0</v>
      </c>
      <c r="AN229" s="32"/>
      <c r="AO229" s="33">
        <f t="shared" si="201"/>
        <v>0</v>
      </c>
      <c r="AP229" s="34">
        <f t="shared" si="186"/>
        <v>0</v>
      </c>
      <c r="AQ229" s="35">
        <f t="shared" si="187"/>
        <v>0</v>
      </c>
      <c r="AR229" s="36">
        <f t="shared" si="225"/>
        <v>0</v>
      </c>
      <c r="AT229" s="31">
        <f t="shared" si="226"/>
        <v>0</v>
      </c>
      <c r="AU229" s="37"/>
      <c r="AV229" s="33">
        <f t="shared" si="202"/>
        <v>0</v>
      </c>
      <c r="AW229" s="34">
        <f t="shared" si="188"/>
        <v>0</v>
      </c>
      <c r="AX229" s="38">
        <f t="shared" si="203"/>
        <v>0</v>
      </c>
      <c r="AY229" s="36">
        <f t="shared" si="227"/>
        <v>0</v>
      </c>
      <c r="BA229" s="29">
        <f t="shared" si="228"/>
        <v>52171</v>
      </c>
      <c r="BC229" s="39">
        <f t="shared" si="229"/>
        <v>219</v>
      </c>
      <c r="BD229" s="31">
        <f t="shared" si="230"/>
        <v>0</v>
      </c>
      <c r="BE229" s="32"/>
      <c r="BF229" s="33">
        <f t="shared" si="204"/>
        <v>0</v>
      </c>
      <c r="BG229" s="34">
        <f t="shared" si="189"/>
        <v>0</v>
      </c>
      <c r="BH229" s="35">
        <f t="shared" si="190"/>
        <v>0</v>
      </c>
      <c r="BI229" s="36">
        <f t="shared" si="231"/>
        <v>0</v>
      </c>
      <c r="BK229" s="31">
        <f t="shared" si="232"/>
        <v>0</v>
      </c>
      <c r="BL229" s="37"/>
      <c r="BM229" s="33">
        <f t="shared" si="205"/>
        <v>0</v>
      </c>
      <c r="BN229" s="34">
        <f t="shared" si="191"/>
        <v>0</v>
      </c>
      <c r="BO229" s="38">
        <f t="shared" si="206"/>
        <v>0</v>
      </c>
      <c r="BP229" s="36">
        <f t="shared" si="233"/>
        <v>0</v>
      </c>
      <c r="BR229" s="29">
        <f t="shared" si="234"/>
        <v>52171</v>
      </c>
      <c r="BT229" s="39">
        <f t="shared" si="235"/>
        <v>219</v>
      </c>
      <c r="BU229" s="31">
        <f t="shared" si="236"/>
        <v>0</v>
      </c>
      <c r="BV229" s="32"/>
      <c r="BW229" s="33">
        <f t="shared" si="207"/>
        <v>0</v>
      </c>
      <c r="BX229" s="34">
        <f t="shared" si="192"/>
        <v>0</v>
      </c>
      <c r="BY229" s="35">
        <f t="shared" si="193"/>
        <v>0</v>
      </c>
      <c r="BZ229" s="36">
        <f t="shared" si="237"/>
        <v>0</v>
      </c>
      <c r="CB229" s="31">
        <f t="shared" si="238"/>
        <v>0</v>
      </c>
      <c r="CC229" s="37"/>
      <c r="CD229" s="33">
        <f t="shared" si="208"/>
        <v>0</v>
      </c>
      <c r="CE229" s="34">
        <f t="shared" si="194"/>
        <v>0</v>
      </c>
      <c r="CF229" s="38">
        <f t="shared" si="209"/>
        <v>0</v>
      </c>
      <c r="CG229" s="36">
        <f t="shared" si="239"/>
        <v>0</v>
      </c>
    </row>
    <row r="230" spans="2:85" ht="18.75" customHeight="1" x14ac:dyDescent="0.4">
      <c r="B230" s="29">
        <f t="shared" si="210"/>
        <v>52201</v>
      </c>
      <c r="D230" s="39">
        <f t="shared" si="211"/>
        <v>220</v>
      </c>
      <c r="E230" s="31">
        <f t="shared" si="212"/>
        <v>61355350</v>
      </c>
      <c r="F230" s="32"/>
      <c r="G230" s="33">
        <f t="shared" si="195"/>
        <v>356820</v>
      </c>
      <c r="H230" s="34">
        <f t="shared" si="180"/>
        <v>168730</v>
      </c>
      <c r="I230" s="35">
        <f t="shared" si="181"/>
        <v>525550</v>
      </c>
      <c r="J230" s="36">
        <f t="shared" si="213"/>
        <v>56619530</v>
      </c>
      <c r="L230" s="31">
        <f t="shared" si="214"/>
        <v>47000730</v>
      </c>
      <c r="M230" s="37"/>
      <c r="N230" s="33">
        <f t="shared" si="196"/>
        <v>333330</v>
      </c>
      <c r="O230" s="34">
        <f t="shared" si="182"/>
        <v>129250</v>
      </c>
      <c r="P230" s="38">
        <f t="shared" si="197"/>
        <v>462580</v>
      </c>
      <c r="Q230" s="36">
        <f t="shared" si="215"/>
        <v>50517620</v>
      </c>
      <c r="S230" s="29">
        <f t="shared" si="216"/>
        <v>52201</v>
      </c>
      <c r="U230" s="39">
        <f t="shared" si="217"/>
        <v>220</v>
      </c>
      <c r="V230" s="31">
        <f t="shared" si="218"/>
        <v>0</v>
      </c>
      <c r="W230" s="32"/>
      <c r="X230" s="33">
        <f t="shared" si="198"/>
        <v>0</v>
      </c>
      <c r="Y230" s="34">
        <f t="shared" si="183"/>
        <v>0</v>
      </c>
      <c r="Z230" s="35">
        <f t="shared" si="184"/>
        <v>0</v>
      </c>
      <c r="AA230" s="36">
        <f t="shared" si="219"/>
        <v>0</v>
      </c>
      <c r="AC230" s="31">
        <f t="shared" si="220"/>
        <v>0</v>
      </c>
      <c r="AD230" s="37"/>
      <c r="AE230" s="33">
        <f t="shared" si="199"/>
        <v>0</v>
      </c>
      <c r="AF230" s="34">
        <f t="shared" si="185"/>
        <v>0</v>
      </c>
      <c r="AG230" s="38">
        <f t="shared" si="200"/>
        <v>0</v>
      </c>
      <c r="AH230" s="36">
        <f t="shared" si="221"/>
        <v>0</v>
      </c>
      <c r="AJ230" s="29">
        <f t="shared" si="222"/>
        <v>52201</v>
      </c>
      <c r="AL230" s="39">
        <f t="shared" si="223"/>
        <v>220</v>
      </c>
      <c r="AM230" s="31">
        <f t="shared" si="224"/>
        <v>0</v>
      </c>
      <c r="AN230" s="32"/>
      <c r="AO230" s="33">
        <f t="shared" si="201"/>
        <v>0</v>
      </c>
      <c r="AP230" s="34">
        <f t="shared" si="186"/>
        <v>0</v>
      </c>
      <c r="AQ230" s="35">
        <f t="shared" si="187"/>
        <v>0</v>
      </c>
      <c r="AR230" s="36">
        <f t="shared" si="225"/>
        <v>0</v>
      </c>
      <c r="AT230" s="31">
        <f t="shared" si="226"/>
        <v>0</v>
      </c>
      <c r="AU230" s="37"/>
      <c r="AV230" s="33">
        <f t="shared" si="202"/>
        <v>0</v>
      </c>
      <c r="AW230" s="34">
        <f t="shared" si="188"/>
        <v>0</v>
      </c>
      <c r="AX230" s="38">
        <f t="shared" si="203"/>
        <v>0</v>
      </c>
      <c r="AY230" s="36">
        <f t="shared" si="227"/>
        <v>0</v>
      </c>
      <c r="BA230" s="29">
        <f t="shared" si="228"/>
        <v>52201</v>
      </c>
      <c r="BC230" s="39">
        <f t="shared" si="229"/>
        <v>220</v>
      </c>
      <c r="BD230" s="31">
        <f t="shared" si="230"/>
        <v>0</v>
      </c>
      <c r="BE230" s="32"/>
      <c r="BF230" s="33">
        <f t="shared" si="204"/>
        <v>0</v>
      </c>
      <c r="BG230" s="34">
        <f t="shared" si="189"/>
        <v>0</v>
      </c>
      <c r="BH230" s="35">
        <f t="shared" si="190"/>
        <v>0</v>
      </c>
      <c r="BI230" s="36">
        <f t="shared" si="231"/>
        <v>0</v>
      </c>
      <c r="BK230" s="31">
        <f t="shared" si="232"/>
        <v>0</v>
      </c>
      <c r="BL230" s="37"/>
      <c r="BM230" s="33">
        <f t="shared" si="205"/>
        <v>0</v>
      </c>
      <c r="BN230" s="34">
        <f t="shared" si="191"/>
        <v>0</v>
      </c>
      <c r="BO230" s="38">
        <f t="shared" si="206"/>
        <v>0</v>
      </c>
      <c r="BP230" s="36">
        <f t="shared" si="233"/>
        <v>0</v>
      </c>
      <c r="BR230" s="29">
        <f t="shared" si="234"/>
        <v>52201</v>
      </c>
      <c r="BT230" s="39">
        <f t="shared" si="235"/>
        <v>220</v>
      </c>
      <c r="BU230" s="31">
        <f t="shared" si="236"/>
        <v>0</v>
      </c>
      <c r="BV230" s="32"/>
      <c r="BW230" s="33">
        <f t="shared" si="207"/>
        <v>0</v>
      </c>
      <c r="BX230" s="34">
        <f t="shared" si="192"/>
        <v>0</v>
      </c>
      <c r="BY230" s="35">
        <f t="shared" si="193"/>
        <v>0</v>
      </c>
      <c r="BZ230" s="36">
        <f t="shared" si="237"/>
        <v>0</v>
      </c>
      <c r="CB230" s="31">
        <f t="shared" si="238"/>
        <v>0</v>
      </c>
      <c r="CC230" s="37"/>
      <c r="CD230" s="33">
        <f t="shared" si="208"/>
        <v>0</v>
      </c>
      <c r="CE230" s="34">
        <f t="shared" si="194"/>
        <v>0</v>
      </c>
      <c r="CF230" s="38">
        <f t="shared" si="209"/>
        <v>0</v>
      </c>
      <c r="CG230" s="36">
        <f t="shared" si="239"/>
        <v>0</v>
      </c>
    </row>
    <row r="231" spans="2:85" ht="18.75" customHeight="1" x14ac:dyDescent="0.4">
      <c r="B231" s="29">
        <f t="shared" si="210"/>
        <v>52232</v>
      </c>
      <c r="D231" s="39">
        <f t="shared" si="211"/>
        <v>221</v>
      </c>
      <c r="E231" s="31">
        <f t="shared" si="212"/>
        <v>60998530</v>
      </c>
      <c r="F231" s="32"/>
      <c r="G231" s="33">
        <f t="shared" si="195"/>
        <v>357800</v>
      </c>
      <c r="H231" s="34">
        <f t="shared" si="180"/>
        <v>167750</v>
      </c>
      <c r="I231" s="35">
        <f t="shared" si="181"/>
        <v>525550</v>
      </c>
      <c r="J231" s="36">
        <f t="shared" si="213"/>
        <v>56787280</v>
      </c>
      <c r="L231" s="31">
        <f t="shared" si="214"/>
        <v>46667400</v>
      </c>
      <c r="M231" s="37"/>
      <c r="N231" s="33">
        <f t="shared" si="196"/>
        <v>333330</v>
      </c>
      <c r="O231" s="34">
        <f t="shared" si="182"/>
        <v>128340</v>
      </c>
      <c r="P231" s="38">
        <f t="shared" si="197"/>
        <v>461670</v>
      </c>
      <c r="Q231" s="36">
        <f t="shared" si="215"/>
        <v>50645960</v>
      </c>
      <c r="S231" s="29">
        <f t="shared" si="216"/>
        <v>52232</v>
      </c>
      <c r="U231" s="39">
        <f t="shared" si="217"/>
        <v>221</v>
      </c>
      <c r="V231" s="31">
        <f t="shared" si="218"/>
        <v>0</v>
      </c>
      <c r="W231" s="32"/>
      <c r="X231" s="33">
        <f t="shared" si="198"/>
        <v>0</v>
      </c>
      <c r="Y231" s="34">
        <f t="shared" si="183"/>
        <v>0</v>
      </c>
      <c r="Z231" s="35">
        <f t="shared" si="184"/>
        <v>0</v>
      </c>
      <c r="AA231" s="36">
        <f t="shared" si="219"/>
        <v>0</v>
      </c>
      <c r="AC231" s="31">
        <f t="shared" si="220"/>
        <v>0</v>
      </c>
      <c r="AD231" s="37"/>
      <c r="AE231" s="33">
        <f t="shared" si="199"/>
        <v>0</v>
      </c>
      <c r="AF231" s="34">
        <f t="shared" si="185"/>
        <v>0</v>
      </c>
      <c r="AG231" s="38">
        <f t="shared" si="200"/>
        <v>0</v>
      </c>
      <c r="AH231" s="36">
        <f t="shared" si="221"/>
        <v>0</v>
      </c>
      <c r="AJ231" s="29">
        <f t="shared" si="222"/>
        <v>52232</v>
      </c>
      <c r="AL231" s="39">
        <f t="shared" si="223"/>
        <v>221</v>
      </c>
      <c r="AM231" s="31">
        <f t="shared" si="224"/>
        <v>0</v>
      </c>
      <c r="AN231" s="32"/>
      <c r="AO231" s="33">
        <f t="shared" si="201"/>
        <v>0</v>
      </c>
      <c r="AP231" s="34">
        <f t="shared" si="186"/>
        <v>0</v>
      </c>
      <c r="AQ231" s="35">
        <f t="shared" si="187"/>
        <v>0</v>
      </c>
      <c r="AR231" s="36">
        <f t="shared" si="225"/>
        <v>0</v>
      </c>
      <c r="AT231" s="31">
        <f t="shared" si="226"/>
        <v>0</v>
      </c>
      <c r="AU231" s="37"/>
      <c r="AV231" s="33">
        <f t="shared" si="202"/>
        <v>0</v>
      </c>
      <c r="AW231" s="34">
        <f t="shared" si="188"/>
        <v>0</v>
      </c>
      <c r="AX231" s="38">
        <f t="shared" si="203"/>
        <v>0</v>
      </c>
      <c r="AY231" s="36">
        <f t="shared" si="227"/>
        <v>0</v>
      </c>
      <c r="BA231" s="29">
        <f t="shared" si="228"/>
        <v>52232</v>
      </c>
      <c r="BC231" s="39">
        <f t="shared" si="229"/>
        <v>221</v>
      </c>
      <c r="BD231" s="31">
        <f t="shared" si="230"/>
        <v>0</v>
      </c>
      <c r="BE231" s="32"/>
      <c r="BF231" s="33">
        <f t="shared" si="204"/>
        <v>0</v>
      </c>
      <c r="BG231" s="34">
        <f t="shared" si="189"/>
        <v>0</v>
      </c>
      <c r="BH231" s="35">
        <f t="shared" si="190"/>
        <v>0</v>
      </c>
      <c r="BI231" s="36">
        <f t="shared" si="231"/>
        <v>0</v>
      </c>
      <c r="BK231" s="31">
        <f t="shared" si="232"/>
        <v>0</v>
      </c>
      <c r="BL231" s="37"/>
      <c r="BM231" s="33">
        <f t="shared" si="205"/>
        <v>0</v>
      </c>
      <c r="BN231" s="34">
        <f t="shared" si="191"/>
        <v>0</v>
      </c>
      <c r="BO231" s="38">
        <f t="shared" si="206"/>
        <v>0</v>
      </c>
      <c r="BP231" s="36">
        <f t="shared" si="233"/>
        <v>0</v>
      </c>
      <c r="BR231" s="29">
        <f t="shared" si="234"/>
        <v>52232</v>
      </c>
      <c r="BT231" s="39">
        <f t="shared" si="235"/>
        <v>221</v>
      </c>
      <c r="BU231" s="31">
        <f t="shared" si="236"/>
        <v>0</v>
      </c>
      <c r="BV231" s="32"/>
      <c r="BW231" s="33">
        <f t="shared" si="207"/>
        <v>0</v>
      </c>
      <c r="BX231" s="34">
        <f t="shared" si="192"/>
        <v>0</v>
      </c>
      <c r="BY231" s="35">
        <f t="shared" si="193"/>
        <v>0</v>
      </c>
      <c r="BZ231" s="36">
        <f t="shared" si="237"/>
        <v>0</v>
      </c>
      <c r="CB231" s="31">
        <f t="shared" si="238"/>
        <v>0</v>
      </c>
      <c r="CC231" s="37"/>
      <c r="CD231" s="33">
        <f t="shared" si="208"/>
        <v>0</v>
      </c>
      <c r="CE231" s="34">
        <f t="shared" si="194"/>
        <v>0</v>
      </c>
      <c r="CF231" s="38">
        <f t="shared" si="209"/>
        <v>0</v>
      </c>
      <c r="CG231" s="36">
        <f t="shared" si="239"/>
        <v>0</v>
      </c>
    </row>
    <row r="232" spans="2:85" ht="18.75" customHeight="1" x14ac:dyDescent="0.4">
      <c r="B232" s="29">
        <f t="shared" si="210"/>
        <v>52263</v>
      </c>
      <c r="D232" s="39">
        <f t="shared" si="211"/>
        <v>222</v>
      </c>
      <c r="E232" s="31">
        <f t="shared" si="212"/>
        <v>60640730</v>
      </c>
      <c r="F232" s="32"/>
      <c r="G232" s="33">
        <f t="shared" si="195"/>
        <v>358790</v>
      </c>
      <c r="H232" s="34">
        <f t="shared" si="180"/>
        <v>166760</v>
      </c>
      <c r="I232" s="35">
        <f t="shared" si="181"/>
        <v>525550</v>
      </c>
      <c r="J232" s="36">
        <f t="shared" si="213"/>
        <v>56954040</v>
      </c>
      <c r="L232" s="31">
        <f t="shared" si="214"/>
        <v>46334070</v>
      </c>
      <c r="M232" s="37"/>
      <c r="N232" s="33">
        <f t="shared" si="196"/>
        <v>333330</v>
      </c>
      <c r="O232" s="34">
        <f t="shared" si="182"/>
        <v>127420</v>
      </c>
      <c r="P232" s="38">
        <f t="shared" si="197"/>
        <v>460750</v>
      </c>
      <c r="Q232" s="36">
        <f t="shared" si="215"/>
        <v>50773380</v>
      </c>
      <c r="S232" s="29">
        <f t="shared" si="216"/>
        <v>52263</v>
      </c>
      <c r="U232" s="39">
        <f t="shared" si="217"/>
        <v>222</v>
      </c>
      <c r="V232" s="31">
        <f t="shared" si="218"/>
        <v>0</v>
      </c>
      <c r="W232" s="32"/>
      <c r="X232" s="33">
        <f t="shared" si="198"/>
        <v>0</v>
      </c>
      <c r="Y232" s="34">
        <f t="shared" si="183"/>
        <v>0</v>
      </c>
      <c r="Z232" s="35">
        <f t="shared" si="184"/>
        <v>0</v>
      </c>
      <c r="AA232" s="36">
        <f t="shared" si="219"/>
        <v>0</v>
      </c>
      <c r="AC232" s="31">
        <f t="shared" si="220"/>
        <v>0</v>
      </c>
      <c r="AD232" s="37"/>
      <c r="AE232" s="33">
        <f t="shared" si="199"/>
        <v>0</v>
      </c>
      <c r="AF232" s="34">
        <f t="shared" si="185"/>
        <v>0</v>
      </c>
      <c r="AG232" s="38">
        <f t="shared" si="200"/>
        <v>0</v>
      </c>
      <c r="AH232" s="36">
        <f t="shared" si="221"/>
        <v>0</v>
      </c>
      <c r="AJ232" s="29">
        <f t="shared" si="222"/>
        <v>52263</v>
      </c>
      <c r="AL232" s="39">
        <f t="shared" si="223"/>
        <v>222</v>
      </c>
      <c r="AM232" s="31">
        <f t="shared" si="224"/>
        <v>0</v>
      </c>
      <c r="AN232" s="32"/>
      <c r="AO232" s="33">
        <f t="shared" si="201"/>
        <v>0</v>
      </c>
      <c r="AP232" s="34">
        <f t="shared" si="186"/>
        <v>0</v>
      </c>
      <c r="AQ232" s="35">
        <f t="shared" si="187"/>
        <v>0</v>
      </c>
      <c r="AR232" s="36">
        <f t="shared" si="225"/>
        <v>0</v>
      </c>
      <c r="AT232" s="31">
        <f t="shared" si="226"/>
        <v>0</v>
      </c>
      <c r="AU232" s="37"/>
      <c r="AV232" s="33">
        <f t="shared" si="202"/>
        <v>0</v>
      </c>
      <c r="AW232" s="34">
        <f t="shared" si="188"/>
        <v>0</v>
      </c>
      <c r="AX232" s="38">
        <f t="shared" si="203"/>
        <v>0</v>
      </c>
      <c r="AY232" s="36">
        <f t="shared" si="227"/>
        <v>0</v>
      </c>
      <c r="BA232" s="29">
        <f t="shared" si="228"/>
        <v>52263</v>
      </c>
      <c r="BC232" s="39">
        <f t="shared" si="229"/>
        <v>222</v>
      </c>
      <c r="BD232" s="31">
        <f t="shared" si="230"/>
        <v>0</v>
      </c>
      <c r="BE232" s="32"/>
      <c r="BF232" s="33">
        <f t="shared" si="204"/>
        <v>0</v>
      </c>
      <c r="BG232" s="34">
        <f t="shared" si="189"/>
        <v>0</v>
      </c>
      <c r="BH232" s="35">
        <f t="shared" si="190"/>
        <v>0</v>
      </c>
      <c r="BI232" s="36">
        <f t="shared" si="231"/>
        <v>0</v>
      </c>
      <c r="BK232" s="31">
        <f t="shared" si="232"/>
        <v>0</v>
      </c>
      <c r="BL232" s="37"/>
      <c r="BM232" s="33">
        <f t="shared" si="205"/>
        <v>0</v>
      </c>
      <c r="BN232" s="34">
        <f t="shared" si="191"/>
        <v>0</v>
      </c>
      <c r="BO232" s="38">
        <f t="shared" si="206"/>
        <v>0</v>
      </c>
      <c r="BP232" s="36">
        <f t="shared" si="233"/>
        <v>0</v>
      </c>
      <c r="BR232" s="29">
        <f t="shared" si="234"/>
        <v>52263</v>
      </c>
      <c r="BT232" s="39">
        <f t="shared" si="235"/>
        <v>222</v>
      </c>
      <c r="BU232" s="31">
        <f t="shared" si="236"/>
        <v>0</v>
      </c>
      <c r="BV232" s="32"/>
      <c r="BW232" s="33">
        <f t="shared" si="207"/>
        <v>0</v>
      </c>
      <c r="BX232" s="34">
        <f t="shared" si="192"/>
        <v>0</v>
      </c>
      <c r="BY232" s="35">
        <f t="shared" si="193"/>
        <v>0</v>
      </c>
      <c r="BZ232" s="36">
        <f t="shared" si="237"/>
        <v>0</v>
      </c>
      <c r="CB232" s="31">
        <f t="shared" si="238"/>
        <v>0</v>
      </c>
      <c r="CC232" s="37"/>
      <c r="CD232" s="33">
        <f t="shared" si="208"/>
        <v>0</v>
      </c>
      <c r="CE232" s="34">
        <f t="shared" si="194"/>
        <v>0</v>
      </c>
      <c r="CF232" s="38">
        <f t="shared" si="209"/>
        <v>0</v>
      </c>
      <c r="CG232" s="36">
        <f t="shared" si="239"/>
        <v>0</v>
      </c>
    </row>
    <row r="233" spans="2:85" ht="18.75" customHeight="1" x14ac:dyDescent="0.4">
      <c r="B233" s="29">
        <f t="shared" si="210"/>
        <v>52291</v>
      </c>
      <c r="D233" s="39">
        <f t="shared" si="211"/>
        <v>223</v>
      </c>
      <c r="E233" s="31">
        <f t="shared" si="212"/>
        <v>60281940</v>
      </c>
      <c r="F233" s="32"/>
      <c r="G233" s="33">
        <f t="shared" si="195"/>
        <v>359770</v>
      </c>
      <c r="H233" s="34">
        <f t="shared" si="180"/>
        <v>165780</v>
      </c>
      <c r="I233" s="35">
        <f t="shared" si="181"/>
        <v>525550</v>
      </c>
      <c r="J233" s="36">
        <f t="shared" si="213"/>
        <v>57119820</v>
      </c>
      <c r="L233" s="31">
        <f t="shared" si="214"/>
        <v>46000740</v>
      </c>
      <c r="M233" s="37"/>
      <c r="N233" s="33">
        <f t="shared" si="196"/>
        <v>333330</v>
      </c>
      <c r="O233" s="34">
        <f t="shared" si="182"/>
        <v>126500</v>
      </c>
      <c r="P233" s="38">
        <f t="shared" si="197"/>
        <v>459830</v>
      </c>
      <c r="Q233" s="36">
        <f t="shared" si="215"/>
        <v>50899880</v>
      </c>
      <c r="S233" s="29">
        <f t="shared" si="216"/>
        <v>52291</v>
      </c>
      <c r="U233" s="39">
        <f t="shared" si="217"/>
        <v>223</v>
      </c>
      <c r="V233" s="31">
        <f t="shared" si="218"/>
        <v>0</v>
      </c>
      <c r="W233" s="32"/>
      <c r="X233" s="33">
        <f t="shared" si="198"/>
        <v>0</v>
      </c>
      <c r="Y233" s="34">
        <f t="shared" si="183"/>
        <v>0</v>
      </c>
      <c r="Z233" s="35">
        <f t="shared" si="184"/>
        <v>0</v>
      </c>
      <c r="AA233" s="36">
        <f t="shared" si="219"/>
        <v>0</v>
      </c>
      <c r="AC233" s="31">
        <f t="shared" si="220"/>
        <v>0</v>
      </c>
      <c r="AD233" s="37"/>
      <c r="AE233" s="33">
        <f t="shared" si="199"/>
        <v>0</v>
      </c>
      <c r="AF233" s="34">
        <f t="shared" si="185"/>
        <v>0</v>
      </c>
      <c r="AG233" s="38">
        <f t="shared" si="200"/>
        <v>0</v>
      </c>
      <c r="AH233" s="36">
        <f t="shared" si="221"/>
        <v>0</v>
      </c>
      <c r="AJ233" s="29">
        <f t="shared" si="222"/>
        <v>52291</v>
      </c>
      <c r="AL233" s="39">
        <f t="shared" si="223"/>
        <v>223</v>
      </c>
      <c r="AM233" s="31">
        <f t="shared" si="224"/>
        <v>0</v>
      </c>
      <c r="AN233" s="32"/>
      <c r="AO233" s="33">
        <f t="shared" si="201"/>
        <v>0</v>
      </c>
      <c r="AP233" s="34">
        <f t="shared" si="186"/>
        <v>0</v>
      </c>
      <c r="AQ233" s="35">
        <f t="shared" si="187"/>
        <v>0</v>
      </c>
      <c r="AR233" s="36">
        <f t="shared" si="225"/>
        <v>0</v>
      </c>
      <c r="AT233" s="31">
        <f t="shared" si="226"/>
        <v>0</v>
      </c>
      <c r="AU233" s="37"/>
      <c r="AV233" s="33">
        <f t="shared" si="202"/>
        <v>0</v>
      </c>
      <c r="AW233" s="34">
        <f t="shared" si="188"/>
        <v>0</v>
      </c>
      <c r="AX233" s="38">
        <f t="shared" si="203"/>
        <v>0</v>
      </c>
      <c r="AY233" s="36">
        <f t="shared" si="227"/>
        <v>0</v>
      </c>
      <c r="BA233" s="29">
        <f t="shared" si="228"/>
        <v>52291</v>
      </c>
      <c r="BC233" s="39">
        <f t="shared" si="229"/>
        <v>223</v>
      </c>
      <c r="BD233" s="31">
        <f t="shared" si="230"/>
        <v>0</v>
      </c>
      <c r="BE233" s="32"/>
      <c r="BF233" s="33">
        <f t="shared" si="204"/>
        <v>0</v>
      </c>
      <c r="BG233" s="34">
        <f t="shared" si="189"/>
        <v>0</v>
      </c>
      <c r="BH233" s="35">
        <f t="shared" si="190"/>
        <v>0</v>
      </c>
      <c r="BI233" s="36">
        <f t="shared" si="231"/>
        <v>0</v>
      </c>
      <c r="BK233" s="31">
        <f t="shared" si="232"/>
        <v>0</v>
      </c>
      <c r="BL233" s="37"/>
      <c r="BM233" s="33">
        <f t="shared" si="205"/>
        <v>0</v>
      </c>
      <c r="BN233" s="34">
        <f t="shared" si="191"/>
        <v>0</v>
      </c>
      <c r="BO233" s="38">
        <f t="shared" si="206"/>
        <v>0</v>
      </c>
      <c r="BP233" s="36">
        <f t="shared" si="233"/>
        <v>0</v>
      </c>
      <c r="BR233" s="29">
        <f t="shared" si="234"/>
        <v>52291</v>
      </c>
      <c r="BT233" s="39">
        <f t="shared" si="235"/>
        <v>223</v>
      </c>
      <c r="BU233" s="31">
        <f t="shared" si="236"/>
        <v>0</v>
      </c>
      <c r="BV233" s="32"/>
      <c r="BW233" s="33">
        <f t="shared" si="207"/>
        <v>0</v>
      </c>
      <c r="BX233" s="34">
        <f t="shared" si="192"/>
        <v>0</v>
      </c>
      <c r="BY233" s="35">
        <f t="shared" si="193"/>
        <v>0</v>
      </c>
      <c r="BZ233" s="36">
        <f t="shared" si="237"/>
        <v>0</v>
      </c>
      <c r="CB233" s="31">
        <f t="shared" si="238"/>
        <v>0</v>
      </c>
      <c r="CC233" s="37"/>
      <c r="CD233" s="33">
        <f t="shared" si="208"/>
        <v>0</v>
      </c>
      <c r="CE233" s="34">
        <f t="shared" si="194"/>
        <v>0</v>
      </c>
      <c r="CF233" s="38">
        <f t="shared" si="209"/>
        <v>0</v>
      </c>
      <c r="CG233" s="36">
        <f t="shared" si="239"/>
        <v>0</v>
      </c>
    </row>
    <row r="234" spans="2:85" ht="18.75" customHeight="1" x14ac:dyDescent="0.4">
      <c r="B234" s="29">
        <f t="shared" si="210"/>
        <v>52322</v>
      </c>
      <c r="D234" s="39">
        <f t="shared" si="211"/>
        <v>224</v>
      </c>
      <c r="E234" s="31">
        <f t="shared" si="212"/>
        <v>59922170</v>
      </c>
      <c r="F234" s="32"/>
      <c r="G234" s="33">
        <f t="shared" si="195"/>
        <v>360760</v>
      </c>
      <c r="H234" s="34">
        <f t="shared" si="180"/>
        <v>164790</v>
      </c>
      <c r="I234" s="35">
        <f t="shared" si="181"/>
        <v>525550</v>
      </c>
      <c r="J234" s="36">
        <f t="shared" si="213"/>
        <v>57284610</v>
      </c>
      <c r="L234" s="31">
        <f t="shared" si="214"/>
        <v>45667410</v>
      </c>
      <c r="M234" s="37"/>
      <c r="N234" s="33">
        <f t="shared" si="196"/>
        <v>333330</v>
      </c>
      <c r="O234" s="34">
        <f t="shared" si="182"/>
        <v>125590</v>
      </c>
      <c r="P234" s="38">
        <f t="shared" si="197"/>
        <v>458920</v>
      </c>
      <c r="Q234" s="36">
        <f t="shared" si="215"/>
        <v>51025470</v>
      </c>
      <c r="S234" s="29">
        <f t="shared" si="216"/>
        <v>52322</v>
      </c>
      <c r="U234" s="39">
        <f t="shared" si="217"/>
        <v>224</v>
      </c>
      <c r="V234" s="31">
        <f t="shared" si="218"/>
        <v>0</v>
      </c>
      <c r="W234" s="32"/>
      <c r="X234" s="33">
        <f t="shared" si="198"/>
        <v>0</v>
      </c>
      <c r="Y234" s="34">
        <f t="shared" si="183"/>
        <v>0</v>
      </c>
      <c r="Z234" s="35">
        <f t="shared" si="184"/>
        <v>0</v>
      </c>
      <c r="AA234" s="36">
        <f t="shared" si="219"/>
        <v>0</v>
      </c>
      <c r="AC234" s="31">
        <f t="shared" si="220"/>
        <v>0</v>
      </c>
      <c r="AD234" s="37"/>
      <c r="AE234" s="33">
        <f t="shared" si="199"/>
        <v>0</v>
      </c>
      <c r="AF234" s="34">
        <f t="shared" si="185"/>
        <v>0</v>
      </c>
      <c r="AG234" s="38">
        <f t="shared" si="200"/>
        <v>0</v>
      </c>
      <c r="AH234" s="36">
        <f t="shared" si="221"/>
        <v>0</v>
      </c>
      <c r="AJ234" s="29">
        <f t="shared" si="222"/>
        <v>52322</v>
      </c>
      <c r="AL234" s="39">
        <f t="shared" si="223"/>
        <v>224</v>
      </c>
      <c r="AM234" s="31">
        <f t="shared" si="224"/>
        <v>0</v>
      </c>
      <c r="AN234" s="32"/>
      <c r="AO234" s="33">
        <f t="shared" si="201"/>
        <v>0</v>
      </c>
      <c r="AP234" s="34">
        <f t="shared" si="186"/>
        <v>0</v>
      </c>
      <c r="AQ234" s="35">
        <f t="shared" si="187"/>
        <v>0</v>
      </c>
      <c r="AR234" s="36">
        <f t="shared" si="225"/>
        <v>0</v>
      </c>
      <c r="AT234" s="31">
        <f t="shared" si="226"/>
        <v>0</v>
      </c>
      <c r="AU234" s="37"/>
      <c r="AV234" s="33">
        <f t="shared" si="202"/>
        <v>0</v>
      </c>
      <c r="AW234" s="34">
        <f t="shared" si="188"/>
        <v>0</v>
      </c>
      <c r="AX234" s="38">
        <f t="shared" si="203"/>
        <v>0</v>
      </c>
      <c r="AY234" s="36">
        <f t="shared" si="227"/>
        <v>0</v>
      </c>
      <c r="BA234" s="29">
        <f t="shared" si="228"/>
        <v>52322</v>
      </c>
      <c r="BC234" s="39">
        <f t="shared" si="229"/>
        <v>224</v>
      </c>
      <c r="BD234" s="31">
        <f t="shared" si="230"/>
        <v>0</v>
      </c>
      <c r="BE234" s="32"/>
      <c r="BF234" s="33">
        <f t="shared" si="204"/>
        <v>0</v>
      </c>
      <c r="BG234" s="34">
        <f t="shared" si="189"/>
        <v>0</v>
      </c>
      <c r="BH234" s="35">
        <f t="shared" si="190"/>
        <v>0</v>
      </c>
      <c r="BI234" s="36">
        <f t="shared" si="231"/>
        <v>0</v>
      </c>
      <c r="BK234" s="31">
        <f t="shared" si="232"/>
        <v>0</v>
      </c>
      <c r="BL234" s="37"/>
      <c r="BM234" s="33">
        <f t="shared" si="205"/>
        <v>0</v>
      </c>
      <c r="BN234" s="34">
        <f t="shared" si="191"/>
        <v>0</v>
      </c>
      <c r="BO234" s="38">
        <f t="shared" si="206"/>
        <v>0</v>
      </c>
      <c r="BP234" s="36">
        <f t="shared" si="233"/>
        <v>0</v>
      </c>
      <c r="BR234" s="29">
        <f t="shared" si="234"/>
        <v>52322</v>
      </c>
      <c r="BT234" s="39">
        <f t="shared" si="235"/>
        <v>224</v>
      </c>
      <c r="BU234" s="31">
        <f t="shared" si="236"/>
        <v>0</v>
      </c>
      <c r="BV234" s="32"/>
      <c r="BW234" s="33">
        <f t="shared" si="207"/>
        <v>0</v>
      </c>
      <c r="BX234" s="34">
        <f t="shared" si="192"/>
        <v>0</v>
      </c>
      <c r="BY234" s="35">
        <f t="shared" si="193"/>
        <v>0</v>
      </c>
      <c r="BZ234" s="36">
        <f t="shared" si="237"/>
        <v>0</v>
      </c>
      <c r="CB234" s="31">
        <f t="shared" si="238"/>
        <v>0</v>
      </c>
      <c r="CC234" s="37"/>
      <c r="CD234" s="33">
        <f t="shared" si="208"/>
        <v>0</v>
      </c>
      <c r="CE234" s="34">
        <f t="shared" si="194"/>
        <v>0</v>
      </c>
      <c r="CF234" s="38">
        <f t="shared" si="209"/>
        <v>0</v>
      </c>
      <c r="CG234" s="36">
        <f t="shared" si="239"/>
        <v>0</v>
      </c>
    </row>
    <row r="235" spans="2:85" ht="18.75" customHeight="1" x14ac:dyDescent="0.4">
      <c r="B235" s="29">
        <f t="shared" si="210"/>
        <v>52352</v>
      </c>
      <c r="D235" s="39">
        <f t="shared" si="211"/>
        <v>225</v>
      </c>
      <c r="E235" s="31">
        <f t="shared" si="212"/>
        <v>59561410</v>
      </c>
      <c r="F235" s="32"/>
      <c r="G235" s="33">
        <f t="shared" si="195"/>
        <v>361760</v>
      </c>
      <c r="H235" s="34">
        <f t="shared" si="180"/>
        <v>163790</v>
      </c>
      <c r="I235" s="35">
        <f t="shared" si="181"/>
        <v>525550</v>
      </c>
      <c r="J235" s="36">
        <f t="shared" si="213"/>
        <v>57448400</v>
      </c>
      <c r="L235" s="31">
        <f t="shared" si="214"/>
        <v>45334080</v>
      </c>
      <c r="M235" s="37"/>
      <c r="N235" s="33">
        <f t="shared" si="196"/>
        <v>333330</v>
      </c>
      <c r="O235" s="34">
        <f t="shared" si="182"/>
        <v>124670</v>
      </c>
      <c r="P235" s="38">
        <f t="shared" si="197"/>
        <v>458000</v>
      </c>
      <c r="Q235" s="36">
        <f t="shared" si="215"/>
        <v>51150140</v>
      </c>
      <c r="S235" s="29">
        <f t="shared" si="216"/>
        <v>52352</v>
      </c>
      <c r="U235" s="39">
        <f t="shared" si="217"/>
        <v>225</v>
      </c>
      <c r="V235" s="31">
        <f t="shared" si="218"/>
        <v>0</v>
      </c>
      <c r="W235" s="32"/>
      <c r="X235" s="33">
        <f t="shared" si="198"/>
        <v>0</v>
      </c>
      <c r="Y235" s="34">
        <f t="shared" si="183"/>
        <v>0</v>
      </c>
      <c r="Z235" s="35">
        <f t="shared" si="184"/>
        <v>0</v>
      </c>
      <c r="AA235" s="36">
        <f t="shared" si="219"/>
        <v>0</v>
      </c>
      <c r="AC235" s="31">
        <f t="shared" si="220"/>
        <v>0</v>
      </c>
      <c r="AD235" s="37"/>
      <c r="AE235" s="33">
        <f t="shared" si="199"/>
        <v>0</v>
      </c>
      <c r="AF235" s="34">
        <f t="shared" si="185"/>
        <v>0</v>
      </c>
      <c r="AG235" s="38">
        <f t="shared" si="200"/>
        <v>0</v>
      </c>
      <c r="AH235" s="36">
        <f t="shared" si="221"/>
        <v>0</v>
      </c>
      <c r="AJ235" s="29">
        <f t="shared" si="222"/>
        <v>52352</v>
      </c>
      <c r="AL235" s="39">
        <f t="shared" si="223"/>
        <v>225</v>
      </c>
      <c r="AM235" s="31">
        <f t="shared" si="224"/>
        <v>0</v>
      </c>
      <c r="AN235" s="32"/>
      <c r="AO235" s="33">
        <f t="shared" si="201"/>
        <v>0</v>
      </c>
      <c r="AP235" s="34">
        <f t="shared" si="186"/>
        <v>0</v>
      </c>
      <c r="AQ235" s="35">
        <f t="shared" si="187"/>
        <v>0</v>
      </c>
      <c r="AR235" s="36">
        <f t="shared" si="225"/>
        <v>0</v>
      </c>
      <c r="AT235" s="31">
        <f t="shared" si="226"/>
        <v>0</v>
      </c>
      <c r="AU235" s="37"/>
      <c r="AV235" s="33">
        <f t="shared" si="202"/>
        <v>0</v>
      </c>
      <c r="AW235" s="34">
        <f t="shared" si="188"/>
        <v>0</v>
      </c>
      <c r="AX235" s="38">
        <f t="shared" si="203"/>
        <v>0</v>
      </c>
      <c r="AY235" s="36">
        <f t="shared" si="227"/>
        <v>0</v>
      </c>
      <c r="BA235" s="29">
        <f t="shared" si="228"/>
        <v>52352</v>
      </c>
      <c r="BC235" s="39">
        <f t="shared" si="229"/>
        <v>225</v>
      </c>
      <c r="BD235" s="31">
        <f t="shared" si="230"/>
        <v>0</v>
      </c>
      <c r="BE235" s="32"/>
      <c r="BF235" s="33">
        <f t="shared" si="204"/>
        <v>0</v>
      </c>
      <c r="BG235" s="34">
        <f t="shared" si="189"/>
        <v>0</v>
      </c>
      <c r="BH235" s="35">
        <f t="shared" si="190"/>
        <v>0</v>
      </c>
      <c r="BI235" s="36">
        <f t="shared" si="231"/>
        <v>0</v>
      </c>
      <c r="BK235" s="31">
        <f t="shared" si="232"/>
        <v>0</v>
      </c>
      <c r="BL235" s="37"/>
      <c r="BM235" s="33">
        <f t="shared" si="205"/>
        <v>0</v>
      </c>
      <c r="BN235" s="34">
        <f t="shared" si="191"/>
        <v>0</v>
      </c>
      <c r="BO235" s="38">
        <f t="shared" si="206"/>
        <v>0</v>
      </c>
      <c r="BP235" s="36">
        <f t="shared" si="233"/>
        <v>0</v>
      </c>
      <c r="BR235" s="29">
        <f t="shared" si="234"/>
        <v>52352</v>
      </c>
      <c r="BT235" s="39">
        <f t="shared" si="235"/>
        <v>225</v>
      </c>
      <c r="BU235" s="31">
        <f t="shared" si="236"/>
        <v>0</v>
      </c>
      <c r="BV235" s="32"/>
      <c r="BW235" s="33">
        <f t="shared" si="207"/>
        <v>0</v>
      </c>
      <c r="BX235" s="34">
        <f t="shared" si="192"/>
        <v>0</v>
      </c>
      <c r="BY235" s="35">
        <f t="shared" si="193"/>
        <v>0</v>
      </c>
      <c r="BZ235" s="36">
        <f t="shared" si="237"/>
        <v>0</v>
      </c>
      <c r="CB235" s="31">
        <f t="shared" si="238"/>
        <v>0</v>
      </c>
      <c r="CC235" s="37"/>
      <c r="CD235" s="33">
        <f t="shared" si="208"/>
        <v>0</v>
      </c>
      <c r="CE235" s="34">
        <f t="shared" si="194"/>
        <v>0</v>
      </c>
      <c r="CF235" s="38">
        <f t="shared" si="209"/>
        <v>0</v>
      </c>
      <c r="CG235" s="36">
        <f t="shared" si="239"/>
        <v>0</v>
      </c>
    </row>
    <row r="236" spans="2:85" ht="18.75" customHeight="1" x14ac:dyDescent="0.4">
      <c r="B236" s="29">
        <f t="shared" si="210"/>
        <v>52383</v>
      </c>
      <c r="D236" s="39">
        <f t="shared" si="211"/>
        <v>226</v>
      </c>
      <c r="E236" s="31">
        <f t="shared" si="212"/>
        <v>59199650</v>
      </c>
      <c r="F236" s="32"/>
      <c r="G236" s="33">
        <f t="shared" si="195"/>
        <v>362750</v>
      </c>
      <c r="H236" s="34">
        <f t="shared" si="180"/>
        <v>162800</v>
      </c>
      <c r="I236" s="35">
        <f t="shared" si="181"/>
        <v>525550</v>
      </c>
      <c r="J236" s="36">
        <f t="shared" si="213"/>
        <v>57611200</v>
      </c>
      <c r="L236" s="31">
        <f t="shared" si="214"/>
        <v>45000750</v>
      </c>
      <c r="M236" s="37"/>
      <c r="N236" s="33">
        <f t="shared" si="196"/>
        <v>333330</v>
      </c>
      <c r="O236" s="34">
        <f t="shared" si="182"/>
        <v>123750</v>
      </c>
      <c r="P236" s="38">
        <f t="shared" si="197"/>
        <v>457080</v>
      </c>
      <c r="Q236" s="36">
        <f t="shared" si="215"/>
        <v>51273890</v>
      </c>
      <c r="S236" s="29">
        <f t="shared" si="216"/>
        <v>52383</v>
      </c>
      <c r="U236" s="39">
        <f t="shared" si="217"/>
        <v>226</v>
      </c>
      <c r="V236" s="31">
        <f t="shared" si="218"/>
        <v>0</v>
      </c>
      <c r="W236" s="32"/>
      <c r="X236" s="33">
        <f t="shared" si="198"/>
        <v>0</v>
      </c>
      <c r="Y236" s="34">
        <f t="shared" si="183"/>
        <v>0</v>
      </c>
      <c r="Z236" s="35">
        <f t="shared" si="184"/>
        <v>0</v>
      </c>
      <c r="AA236" s="36">
        <f t="shared" si="219"/>
        <v>0</v>
      </c>
      <c r="AC236" s="31">
        <f t="shared" si="220"/>
        <v>0</v>
      </c>
      <c r="AD236" s="37"/>
      <c r="AE236" s="33">
        <f t="shared" si="199"/>
        <v>0</v>
      </c>
      <c r="AF236" s="34">
        <f t="shared" si="185"/>
        <v>0</v>
      </c>
      <c r="AG236" s="38">
        <f t="shared" si="200"/>
        <v>0</v>
      </c>
      <c r="AH236" s="36">
        <f t="shared" si="221"/>
        <v>0</v>
      </c>
      <c r="AJ236" s="29">
        <f t="shared" si="222"/>
        <v>52383</v>
      </c>
      <c r="AL236" s="39">
        <f t="shared" si="223"/>
        <v>226</v>
      </c>
      <c r="AM236" s="31">
        <f t="shared" si="224"/>
        <v>0</v>
      </c>
      <c r="AN236" s="32"/>
      <c r="AO236" s="33">
        <f t="shared" si="201"/>
        <v>0</v>
      </c>
      <c r="AP236" s="34">
        <f t="shared" si="186"/>
        <v>0</v>
      </c>
      <c r="AQ236" s="35">
        <f t="shared" si="187"/>
        <v>0</v>
      </c>
      <c r="AR236" s="36">
        <f t="shared" si="225"/>
        <v>0</v>
      </c>
      <c r="AT236" s="31">
        <f t="shared" si="226"/>
        <v>0</v>
      </c>
      <c r="AU236" s="37"/>
      <c r="AV236" s="33">
        <f t="shared" si="202"/>
        <v>0</v>
      </c>
      <c r="AW236" s="34">
        <f t="shared" si="188"/>
        <v>0</v>
      </c>
      <c r="AX236" s="38">
        <f t="shared" si="203"/>
        <v>0</v>
      </c>
      <c r="AY236" s="36">
        <f t="shared" si="227"/>
        <v>0</v>
      </c>
      <c r="BA236" s="29">
        <f t="shared" si="228"/>
        <v>52383</v>
      </c>
      <c r="BC236" s="39">
        <f t="shared" si="229"/>
        <v>226</v>
      </c>
      <c r="BD236" s="31">
        <f t="shared" si="230"/>
        <v>0</v>
      </c>
      <c r="BE236" s="32"/>
      <c r="BF236" s="33">
        <f t="shared" si="204"/>
        <v>0</v>
      </c>
      <c r="BG236" s="34">
        <f t="shared" si="189"/>
        <v>0</v>
      </c>
      <c r="BH236" s="35">
        <f t="shared" si="190"/>
        <v>0</v>
      </c>
      <c r="BI236" s="36">
        <f t="shared" si="231"/>
        <v>0</v>
      </c>
      <c r="BK236" s="31">
        <f t="shared" si="232"/>
        <v>0</v>
      </c>
      <c r="BL236" s="37"/>
      <c r="BM236" s="33">
        <f t="shared" si="205"/>
        <v>0</v>
      </c>
      <c r="BN236" s="34">
        <f t="shared" si="191"/>
        <v>0</v>
      </c>
      <c r="BO236" s="38">
        <f t="shared" si="206"/>
        <v>0</v>
      </c>
      <c r="BP236" s="36">
        <f t="shared" si="233"/>
        <v>0</v>
      </c>
      <c r="BR236" s="29">
        <f t="shared" si="234"/>
        <v>52383</v>
      </c>
      <c r="BT236" s="39">
        <f t="shared" si="235"/>
        <v>226</v>
      </c>
      <c r="BU236" s="31">
        <f t="shared" si="236"/>
        <v>0</v>
      </c>
      <c r="BV236" s="32"/>
      <c r="BW236" s="33">
        <f t="shared" si="207"/>
        <v>0</v>
      </c>
      <c r="BX236" s="34">
        <f t="shared" si="192"/>
        <v>0</v>
      </c>
      <c r="BY236" s="35">
        <f t="shared" si="193"/>
        <v>0</v>
      </c>
      <c r="BZ236" s="36">
        <f t="shared" si="237"/>
        <v>0</v>
      </c>
      <c r="CB236" s="31">
        <f t="shared" si="238"/>
        <v>0</v>
      </c>
      <c r="CC236" s="37"/>
      <c r="CD236" s="33">
        <f t="shared" si="208"/>
        <v>0</v>
      </c>
      <c r="CE236" s="34">
        <f t="shared" si="194"/>
        <v>0</v>
      </c>
      <c r="CF236" s="38">
        <f t="shared" si="209"/>
        <v>0</v>
      </c>
      <c r="CG236" s="36">
        <f t="shared" si="239"/>
        <v>0</v>
      </c>
    </row>
    <row r="237" spans="2:85" ht="18.75" customHeight="1" x14ac:dyDescent="0.4">
      <c r="B237" s="29">
        <f t="shared" si="210"/>
        <v>52413</v>
      </c>
      <c r="D237" s="39">
        <f t="shared" si="211"/>
        <v>227</v>
      </c>
      <c r="E237" s="31">
        <f t="shared" si="212"/>
        <v>58836900</v>
      </c>
      <c r="F237" s="32"/>
      <c r="G237" s="33">
        <f t="shared" si="195"/>
        <v>363750</v>
      </c>
      <c r="H237" s="34">
        <f t="shared" si="180"/>
        <v>161800</v>
      </c>
      <c r="I237" s="35">
        <f t="shared" si="181"/>
        <v>525550</v>
      </c>
      <c r="J237" s="36">
        <f t="shared" si="213"/>
        <v>57773000</v>
      </c>
      <c r="L237" s="31">
        <f t="shared" si="214"/>
        <v>44667420</v>
      </c>
      <c r="M237" s="37"/>
      <c r="N237" s="33">
        <f t="shared" si="196"/>
        <v>333330</v>
      </c>
      <c r="O237" s="34">
        <f t="shared" si="182"/>
        <v>122840</v>
      </c>
      <c r="P237" s="38">
        <f t="shared" si="197"/>
        <v>456170</v>
      </c>
      <c r="Q237" s="36">
        <f t="shared" si="215"/>
        <v>51396730</v>
      </c>
      <c r="S237" s="29">
        <f t="shared" si="216"/>
        <v>52413</v>
      </c>
      <c r="U237" s="39">
        <f t="shared" si="217"/>
        <v>227</v>
      </c>
      <c r="V237" s="31">
        <f t="shared" si="218"/>
        <v>0</v>
      </c>
      <c r="W237" s="32"/>
      <c r="X237" s="33">
        <f t="shared" si="198"/>
        <v>0</v>
      </c>
      <c r="Y237" s="34">
        <f t="shared" si="183"/>
        <v>0</v>
      </c>
      <c r="Z237" s="35">
        <f t="shared" si="184"/>
        <v>0</v>
      </c>
      <c r="AA237" s="36">
        <f t="shared" si="219"/>
        <v>0</v>
      </c>
      <c r="AC237" s="31">
        <f t="shared" si="220"/>
        <v>0</v>
      </c>
      <c r="AD237" s="37"/>
      <c r="AE237" s="33">
        <f t="shared" si="199"/>
        <v>0</v>
      </c>
      <c r="AF237" s="34">
        <f t="shared" si="185"/>
        <v>0</v>
      </c>
      <c r="AG237" s="38">
        <f t="shared" si="200"/>
        <v>0</v>
      </c>
      <c r="AH237" s="36">
        <f t="shared" si="221"/>
        <v>0</v>
      </c>
      <c r="AJ237" s="29">
        <f t="shared" si="222"/>
        <v>52413</v>
      </c>
      <c r="AL237" s="39">
        <f t="shared" si="223"/>
        <v>227</v>
      </c>
      <c r="AM237" s="31">
        <f t="shared" si="224"/>
        <v>0</v>
      </c>
      <c r="AN237" s="32"/>
      <c r="AO237" s="33">
        <f t="shared" si="201"/>
        <v>0</v>
      </c>
      <c r="AP237" s="34">
        <f t="shared" si="186"/>
        <v>0</v>
      </c>
      <c r="AQ237" s="35">
        <f t="shared" si="187"/>
        <v>0</v>
      </c>
      <c r="AR237" s="36">
        <f t="shared" si="225"/>
        <v>0</v>
      </c>
      <c r="AT237" s="31">
        <f t="shared" si="226"/>
        <v>0</v>
      </c>
      <c r="AU237" s="37"/>
      <c r="AV237" s="33">
        <f t="shared" si="202"/>
        <v>0</v>
      </c>
      <c r="AW237" s="34">
        <f t="shared" si="188"/>
        <v>0</v>
      </c>
      <c r="AX237" s="38">
        <f t="shared" si="203"/>
        <v>0</v>
      </c>
      <c r="AY237" s="36">
        <f t="shared" si="227"/>
        <v>0</v>
      </c>
      <c r="BA237" s="29">
        <f t="shared" si="228"/>
        <v>52413</v>
      </c>
      <c r="BC237" s="39">
        <f t="shared" si="229"/>
        <v>227</v>
      </c>
      <c r="BD237" s="31">
        <f t="shared" si="230"/>
        <v>0</v>
      </c>
      <c r="BE237" s="32"/>
      <c r="BF237" s="33">
        <f t="shared" si="204"/>
        <v>0</v>
      </c>
      <c r="BG237" s="34">
        <f t="shared" si="189"/>
        <v>0</v>
      </c>
      <c r="BH237" s="35">
        <f t="shared" si="190"/>
        <v>0</v>
      </c>
      <c r="BI237" s="36">
        <f t="shared" si="231"/>
        <v>0</v>
      </c>
      <c r="BK237" s="31">
        <f t="shared" si="232"/>
        <v>0</v>
      </c>
      <c r="BL237" s="37"/>
      <c r="BM237" s="33">
        <f t="shared" si="205"/>
        <v>0</v>
      </c>
      <c r="BN237" s="34">
        <f t="shared" si="191"/>
        <v>0</v>
      </c>
      <c r="BO237" s="38">
        <f t="shared" si="206"/>
        <v>0</v>
      </c>
      <c r="BP237" s="36">
        <f t="shared" si="233"/>
        <v>0</v>
      </c>
      <c r="BR237" s="29">
        <f t="shared" si="234"/>
        <v>52413</v>
      </c>
      <c r="BT237" s="39">
        <f t="shared" si="235"/>
        <v>227</v>
      </c>
      <c r="BU237" s="31">
        <f t="shared" si="236"/>
        <v>0</v>
      </c>
      <c r="BV237" s="32"/>
      <c r="BW237" s="33">
        <f t="shared" si="207"/>
        <v>0</v>
      </c>
      <c r="BX237" s="34">
        <f t="shared" si="192"/>
        <v>0</v>
      </c>
      <c r="BY237" s="35">
        <f t="shared" si="193"/>
        <v>0</v>
      </c>
      <c r="BZ237" s="36">
        <f t="shared" si="237"/>
        <v>0</v>
      </c>
      <c r="CB237" s="31">
        <f t="shared" si="238"/>
        <v>0</v>
      </c>
      <c r="CC237" s="37"/>
      <c r="CD237" s="33">
        <f t="shared" si="208"/>
        <v>0</v>
      </c>
      <c r="CE237" s="34">
        <f t="shared" si="194"/>
        <v>0</v>
      </c>
      <c r="CF237" s="38">
        <f t="shared" si="209"/>
        <v>0</v>
      </c>
      <c r="CG237" s="36">
        <f t="shared" si="239"/>
        <v>0</v>
      </c>
    </row>
    <row r="238" spans="2:85" ht="18.75" customHeight="1" x14ac:dyDescent="0.4">
      <c r="B238" s="29">
        <f t="shared" si="210"/>
        <v>52444</v>
      </c>
      <c r="D238" s="39">
        <f t="shared" si="211"/>
        <v>228</v>
      </c>
      <c r="E238" s="31">
        <f t="shared" si="212"/>
        <v>58473150</v>
      </c>
      <c r="F238" s="32"/>
      <c r="G238" s="33">
        <f t="shared" si="195"/>
        <v>364750</v>
      </c>
      <c r="H238" s="34">
        <f t="shared" si="180"/>
        <v>160800</v>
      </c>
      <c r="I238" s="35">
        <f t="shared" si="181"/>
        <v>525550</v>
      </c>
      <c r="J238" s="36">
        <f t="shared" si="213"/>
        <v>57933800</v>
      </c>
      <c r="L238" s="31">
        <f t="shared" si="214"/>
        <v>44334090</v>
      </c>
      <c r="M238" s="37"/>
      <c r="N238" s="33">
        <f t="shared" si="196"/>
        <v>333330</v>
      </c>
      <c r="O238" s="34">
        <f t="shared" si="182"/>
        <v>121920</v>
      </c>
      <c r="P238" s="38">
        <f t="shared" si="197"/>
        <v>455250</v>
      </c>
      <c r="Q238" s="36">
        <f t="shared" si="215"/>
        <v>51518650</v>
      </c>
      <c r="S238" s="29">
        <f t="shared" si="216"/>
        <v>52444</v>
      </c>
      <c r="U238" s="39">
        <f t="shared" si="217"/>
        <v>228</v>
      </c>
      <c r="V238" s="31">
        <f t="shared" si="218"/>
        <v>0</v>
      </c>
      <c r="W238" s="32"/>
      <c r="X238" s="33">
        <f t="shared" si="198"/>
        <v>0</v>
      </c>
      <c r="Y238" s="34">
        <f t="shared" si="183"/>
        <v>0</v>
      </c>
      <c r="Z238" s="35">
        <f t="shared" si="184"/>
        <v>0</v>
      </c>
      <c r="AA238" s="36">
        <f t="shared" si="219"/>
        <v>0</v>
      </c>
      <c r="AC238" s="31">
        <f t="shared" si="220"/>
        <v>0</v>
      </c>
      <c r="AD238" s="37"/>
      <c r="AE238" s="33">
        <f t="shared" si="199"/>
        <v>0</v>
      </c>
      <c r="AF238" s="34">
        <f t="shared" si="185"/>
        <v>0</v>
      </c>
      <c r="AG238" s="38">
        <f t="shared" si="200"/>
        <v>0</v>
      </c>
      <c r="AH238" s="36">
        <f t="shared" si="221"/>
        <v>0</v>
      </c>
      <c r="AJ238" s="29">
        <f t="shared" si="222"/>
        <v>52444</v>
      </c>
      <c r="AL238" s="39">
        <f t="shared" si="223"/>
        <v>228</v>
      </c>
      <c r="AM238" s="31">
        <f t="shared" si="224"/>
        <v>0</v>
      </c>
      <c r="AN238" s="32"/>
      <c r="AO238" s="33">
        <f t="shared" si="201"/>
        <v>0</v>
      </c>
      <c r="AP238" s="34">
        <f t="shared" si="186"/>
        <v>0</v>
      </c>
      <c r="AQ238" s="35">
        <f t="shared" si="187"/>
        <v>0</v>
      </c>
      <c r="AR238" s="36">
        <f t="shared" si="225"/>
        <v>0</v>
      </c>
      <c r="AT238" s="31">
        <f t="shared" si="226"/>
        <v>0</v>
      </c>
      <c r="AU238" s="37"/>
      <c r="AV238" s="33">
        <f t="shared" si="202"/>
        <v>0</v>
      </c>
      <c r="AW238" s="34">
        <f t="shared" si="188"/>
        <v>0</v>
      </c>
      <c r="AX238" s="38">
        <f t="shared" si="203"/>
        <v>0</v>
      </c>
      <c r="AY238" s="36">
        <f t="shared" si="227"/>
        <v>0</v>
      </c>
      <c r="BA238" s="29">
        <f t="shared" si="228"/>
        <v>52444</v>
      </c>
      <c r="BC238" s="39">
        <f t="shared" si="229"/>
        <v>228</v>
      </c>
      <c r="BD238" s="31">
        <f t="shared" si="230"/>
        <v>0</v>
      </c>
      <c r="BE238" s="32"/>
      <c r="BF238" s="33">
        <f t="shared" si="204"/>
        <v>0</v>
      </c>
      <c r="BG238" s="34">
        <f t="shared" si="189"/>
        <v>0</v>
      </c>
      <c r="BH238" s="35">
        <f t="shared" si="190"/>
        <v>0</v>
      </c>
      <c r="BI238" s="36">
        <f t="shared" si="231"/>
        <v>0</v>
      </c>
      <c r="BK238" s="31">
        <f t="shared" si="232"/>
        <v>0</v>
      </c>
      <c r="BL238" s="37"/>
      <c r="BM238" s="33">
        <f t="shared" si="205"/>
        <v>0</v>
      </c>
      <c r="BN238" s="34">
        <f t="shared" si="191"/>
        <v>0</v>
      </c>
      <c r="BO238" s="38">
        <f t="shared" si="206"/>
        <v>0</v>
      </c>
      <c r="BP238" s="36">
        <f t="shared" si="233"/>
        <v>0</v>
      </c>
      <c r="BR238" s="29">
        <f t="shared" si="234"/>
        <v>52444</v>
      </c>
      <c r="BT238" s="39">
        <f t="shared" si="235"/>
        <v>228</v>
      </c>
      <c r="BU238" s="31">
        <f t="shared" si="236"/>
        <v>0</v>
      </c>
      <c r="BV238" s="32"/>
      <c r="BW238" s="33">
        <f t="shared" si="207"/>
        <v>0</v>
      </c>
      <c r="BX238" s="34">
        <f t="shared" si="192"/>
        <v>0</v>
      </c>
      <c r="BY238" s="35">
        <f t="shared" si="193"/>
        <v>0</v>
      </c>
      <c r="BZ238" s="36">
        <f t="shared" si="237"/>
        <v>0</v>
      </c>
      <c r="CB238" s="31">
        <f t="shared" si="238"/>
        <v>0</v>
      </c>
      <c r="CC238" s="37"/>
      <c r="CD238" s="33">
        <f t="shared" si="208"/>
        <v>0</v>
      </c>
      <c r="CE238" s="34">
        <f t="shared" si="194"/>
        <v>0</v>
      </c>
      <c r="CF238" s="38">
        <f t="shared" si="209"/>
        <v>0</v>
      </c>
      <c r="CG238" s="36">
        <f t="shared" si="239"/>
        <v>0</v>
      </c>
    </row>
    <row r="239" spans="2:85" ht="18.75" customHeight="1" x14ac:dyDescent="0.4">
      <c r="B239" s="29">
        <f t="shared" si="210"/>
        <v>52475</v>
      </c>
      <c r="D239" s="39">
        <f t="shared" si="211"/>
        <v>229</v>
      </c>
      <c r="E239" s="31">
        <f t="shared" si="212"/>
        <v>58108400</v>
      </c>
      <c r="F239" s="32"/>
      <c r="G239" s="33">
        <f t="shared" si="195"/>
        <v>365750</v>
      </c>
      <c r="H239" s="34">
        <f t="shared" si="180"/>
        <v>159800</v>
      </c>
      <c r="I239" s="35">
        <f t="shared" si="181"/>
        <v>525550</v>
      </c>
      <c r="J239" s="36">
        <f t="shared" si="213"/>
        <v>58093600</v>
      </c>
      <c r="L239" s="31">
        <f t="shared" si="214"/>
        <v>44000760</v>
      </c>
      <c r="M239" s="37"/>
      <c r="N239" s="33">
        <f t="shared" si="196"/>
        <v>333330</v>
      </c>
      <c r="O239" s="34">
        <f t="shared" si="182"/>
        <v>121000</v>
      </c>
      <c r="P239" s="38">
        <f t="shared" si="197"/>
        <v>454330</v>
      </c>
      <c r="Q239" s="36">
        <f t="shared" si="215"/>
        <v>51639650</v>
      </c>
      <c r="S239" s="29">
        <f t="shared" si="216"/>
        <v>52475</v>
      </c>
      <c r="U239" s="39">
        <f t="shared" si="217"/>
        <v>229</v>
      </c>
      <c r="V239" s="31">
        <f t="shared" si="218"/>
        <v>0</v>
      </c>
      <c r="W239" s="32"/>
      <c r="X239" s="33">
        <f t="shared" si="198"/>
        <v>0</v>
      </c>
      <c r="Y239" s="34">
        <f t="shared" si="183"/>
        <v>0</v>
      </c>
      <c r="Z239" s="35">
        <f t="shared" si="184"/>
        <v>0</v>
      </c>
      <c r="AA239" s="36">
        <f t="shared" si="219"/>
        <v>0</v>
      </c>
      <c r="AC239" s="31">
        <f t="shared" si="220"/>
        <v>0</v>
      </c>
      <c r="AD239" s="37"/>
      <c r="AE239" s="33">
        <f t="shared" si="199"/>
        <v>0</v>
      </c>
      <c r="AF239" s="34">
        <f t="shared" si="185"/>
        <v>0</v>
      </c>
      <c r="AG239" s="38">
        <f t="shared" si="200"/>
        <v>0</v>
      </c>
      <c r="AH239" s="36">
        <f t="shared" si="221"/>
        <v>0</v>
      </c>
      <c r="AJ239" s="29">
        <f t="shared" si="222"/>
        <v>52475</v>
      </c>
      <c r="AL239" s="39">
        <f t="shared" si="223"/>
        <v>229</v>
      </c>
      <c r="AM239" s="31">
        <f t="shared" si="224"/>
        <v>0</v>
      </c>
      <c r="AN239" s="32"/>
      <c r="AO239" s="33">
        <f t="shared" si="201"/>
        <v>0</v>
      </c>
      <c r="AP239" s="34">
        <f t="shared" si="186"/>
        <v>0</v>
      </c>
      <c r="AQ239" s="35">
        <f t="shared" si="187"/>
        <v>0</v>
      </c>
      <c r="AR239" s="36">
        <f t="shared" si="225"/>
        <v>0</v>
      </c>
      <c r="AT239" s="31">
        <f t="shared" si="226"/>
        <v>0</v>
      </c>
      <c r="AU239" s="37"/>
      <c r="AV239" s="33">
        <f t="shared" si="202"/>
        <v>0</v>
      </c>
      <c r="AW239" s="34">
        <f t="shared" si="188"/>
        <v>0</v>
      </c>
      <c r="AX239" s="38">
        <f t="shared" si="203"/>
        <v>0</v>
      </c>
      <c r="AY239" s="36">
        <f t="shared" si="227"/>
        <v>0</v>
      </c>
      <c r="BA239" s="29">
        <f t="shared" si="228"/>
        <v>52475</v>
      </c>
      <c r="BC239" s="39">
        <f t="shared" si="229"/>
        <v>229</v>
      </c>
      <c r="BD239" s="31">
        <f t="shared" si="230"/>
        <v>0</v>
      </c>
      <c r="BE239" s="32"/>
      <c r="BF239" s="33">
        <f t="shared" si="204"/>
        <v>0</v>
      </c>
      <c r="BG239" s="34">
        <f t="shared" si="189"/>
        <v>0</v>
      </c>
      <c r="BH239" s="35">
        <f t="shared" si="190"/>
        <v>0</v>
      </c>
      <c r="BI239" s="36">
        <f t="shared" si="231"/>
        <v>0</v>
      </c>
      <c r="BK239" s="31">
        <f t="shared" si="232"/>
        <v>0</v>
      </c>
      <c r="BL239" s="37"/>
      <c r="BM239" s="33">
        <f t="shared" si="205"/>
        <v>0</v>
      </c>
      <c r="BN239" s="34">
        <f t="shared" si="191"/>
        <v>0</v>
      </c>
      <c r="BO239" s="38">
        <f t="shared" si="206"/>
        <v>0</v>
      </c>
      <c r="BP239" s="36">
        <f t="shared" si="233"/>
        <v>0</v>
      </c>
      <c r="BR239" s="29">
        <f t="shared" si="234"/>
        <v>52475</v>
      </c>
      <c r="BT239" s="39">
        <f t="shared" si="235"/>
        <v>229</v>
      </c>
      <c r="BU239" s="31">
        <f t="shared" si="236"/>
        <v>0</v>
      </c>
      <c r="BV239" s="32"/>
      <c r="BW239" s="33">
        <f t="shared" si="207"/>
        <v>0</v>
      </c>
      <c r="BX239" s="34">
        <f t="shared" si="192"/>
        <v>0</v>
      </c>
      <c r="BY239" s="35">
        <f t="shared" si="193"/>
        <v>0</v>
      </c>
      <c r="BZ239" s="36">
        <f t="shared" si="237"/>
        <v>0</v>
      </c>
      <c r="CB239" s="31">
        <f t="shared" si="238"/>
        <v>0</v>
      </c>
      <c r="CC239" s="37"/>
      <c r="CD239" s="33">
        <f t="shared" si="208"/>
        <v>0</v>
      </c>
      <c r="CE239" s="34">
        <f t="shared" si="194"/>
        <v>0</v>
      </c>
      <c r="CF239" s="38">
        <f t="shared" si="209"/>
        <v>0</v>
      </c>
      <c r="CG239" s="36">
        <f t="shared" si="239"/>
        <v>0</v>
      </c>
    </row>
    <row r="240" spans="2:85" ht="18.75" customHeight="1" x14ac:dyDescent="0.4">
      <c r="B240" s="29">
        <f t="shared" si="210"/>
        <v>52505</v>
      </c>
      <c r="D240" s="39">
        <f t="shared" si="211"/>
        <v>230</v>
      </c>
      <c r="E240" s="31">
        <f t="shared" si="212"/>
        <v>57742650</v>
      </c>
      <c r="F240" s="32"/>
      <c r="G240" s="33">
        <f t="shared" si="195"/>
        <v>366760</v>
      </c>
      <c r="H240" s="34">
        <f t="shared" si="180"/>
        <v>158790</v>
      </c>
      <c r="I240" s="35">
        <f t="shared" si="181"/>
        <v>525550</v>
      </c>
      <c r="J240" s="36">
        <f t="shared" si="213"/>
        <v>58252390</v>
      </c>
      <c r="L240" s="31">
        <f t="shared" si="214"/>
        <v>43667430</v>
      </c>
      <c r="M240" s="37"/>
      <c r="N240" s="33">
        <f t="shared" si="196"/>
        <v>333330</v>
      </c>
      <c r="O240" s="34">
        <f t="shared" si="182"/>
        <v>120090</v>
      </c>
      <c r="P240" s="38">
        <f t="shared" si="197"/>
        <v>453420</v>
      </c>
      <c r="Q240" s="36">
        <f t="shared" si="215"/>
        <v>51759740</v>
      </c>
      <c r="S240" s="29">
        <f t="shared" si="216"/>
        <v>52505</v>
      </c>
      <c r="U240" s="39">
        <f t="shared" si="217"/>
        <v>230</v>
      </c>
      <c r="V240" s="31">
        <f t="shared" si="218"/>
        <v>0</v>
      </c>
      <c r="W240" s="32"/>
      <c r="X240" s="33">
        <f t="shared" si="198"/>
        <v>0</v>
      </c>
      <c r="Y240" s="34">
        <f t="shared" si="183"/>
        <v>0</v>
      </c>
      <c r="Z240" s="35">
        <f t="shared" si="184"/>
        <v>0</v>
      </c>
      <c r="AA240" s="36">
        <f t="shared" si="219"/>
        <v>0</v>
      </c>
      <c r="AC240" s="31">
        <f t="shared" si="220"/>
        <v>0</v>
      </c>
      <c r="AD240" s="37"/>
      <c r="AE240" s="33">
        <f t="shared" si="199"/>
        <v>0</v>
      </c>
      <c r="AF240" s="34">
        <f t="shared" si="185"/>
        <v>0</v>
      </c>
      <c r="AG240" s="38">
        <f t="shared" si="200"/>
        <v>0</v>
      </c>
      <c r="AH240" s="36">
        <f t="shared" si="221"/>
        <v>0</v>
      </c>
      <c r="AJ240" s="29">
        <f t="shared" si="222"/>
        <v>52505</v>
      </c>
      <c r="AL240" s="39">
        <f t="shared" si="223"/>
        <v>230</v>
      </c>
      <c r="AM240" s="31">
        <f t="shared" si="224"/>
        <v>0</v>
      </c>
      <c r="AN240" s="32"/>
      <c r="AO240" s="33">
        <f t="shared" si="201"/>
        <v>0</v>
      </c>
      <c r="AP240" s="34">
        <f t="shared" si="186"/>
        <v>0</v>
      </c>
      <c r="AQ240" s="35">
        <f t="shared" si="187"/>
        <v>0</v>
      </c>
      <c r="AR240" s="36">
        <f t="shared" si="225"/>
        <v>0</v>
      </c>
      <c r="AT240" s="31">
        <f t="shared" si="226"/>
        <v>0</v>
      </c>
      <c r="AU240" s="37"/>
      <c r="AV240" s="33">
        <f t="shared" si="202"/>
        <v>0</v>
      </c>
      <c r="AW240" s="34">
        <f t="shared" si="188"/>
        <v>0</v>
      </c>
      <c r="AX240" s="38">
        <f t="shared" si="203"/>
        <v>0</v>
      </c>
      <c r="AY240" s="36">
        <f t="shared" si="227"/>
        <v>0</v>
      </c>
      <c r="BA240" s="29">
        <f t="shared" si="228"/>
        <v>52505</v>
      </c>
      <c r="BC240" s="39">
        <f t="shared" si="229"/>
        <v>230</v>
      </c>
      <c r="BD240" s="31">
        <f t="shared" si="230"/>
        <v>0</v>
      </c>
      <c r="BE240" s="32"/>
      <c r="BF240" s="33">
        <f t="shared" si="204"/>
        <v>0</v>
      </c>
      <c r="BG240" s="34">
        <f t="shared" si="189"/>
        <v>0</v>
      </c>
      <c r="BH240" s="35">
        <f t="shared" si="190"/>
        <v>0</v>
      </c>
      <c r="BI240" s="36">
        <f t="shared" si="231"/>
        <v>0</v>
      </c>
      <c r="BK240" s="31">
        <f t="shared" si="232"/>
        <v>0</v>
      </c>
      <c r="BL240" s="37"/>
      <c r="BM240" s="33">
        <f t="shared" si="205"/>
        <v>0</v>
      </c>
      <c r="BN240" s="34">
        <f t="shared" si="191"/>
        <v>0</v>
      </c>
      <c r="BO240" s="38">
        <f t="shared" si="206"/>
        <v>0</v>
      </c>
      <c r="BP240" s="36">
        <f t="shared" si="233"/>
        <v>0</v>
      </c>
      <c r="BR240" s="29">
        <f t="shared" si="234"/>
        <v>52505</v>
      </c>
      <c r="BT240" s="39">
        <f t="shared" si="235"/>
        <v>230</v>
      </c>
      <c r="BU240" s="31">
        <f t="shared" si="236"/>
        <v>0</v>
      </c>
      <c r="BV240" s="32"/>
      <c r="BW240" s="33">
        <f t="shared" si="207"/>
        <v>0</v>
      </c>
      <c r="BX240" s="34">
        <f t="shared" si="192"/>
        <v>0</v>
      </c>
      <c r="BY240" s="35">
        <f t="shared" si="193"/>
        <v>0</v>
      </c>
      <c r="BZ240" s="36">
        <f t="shared" si="237"/>
        <v>0</v>
      </c>
      <c r="CB240" s="31">
        <f t="shared" si="238"/>
        <v>0</v>
      </c>
      <c r="CC240" s="37"/>
      <c r="CD240" s="33">
        <f t="shared" si="208"/>
        <v>0</v>
      </c>
      <c r="CE240" s="34">
        <f t="shared" si="194"/>
        <v>0</v>
      </c>
      <c r="CF240" s="38">
        <f t="shared" si="209"/>
        <v>0</v>
      </c>
      <c r="CG240" s="36">
        <f t="shared" si="239"/>
        <v>0</v>
      </c>
    </row>
    <row r="241" spans="2:85" ht="18.75" customHeight="1" x14ac:dyDescent="0.4">
      <c r="B241" s="29">
        <f t="shared" si="210"/>
        <v>52536</v>
      </c>
      <c r="D241" s="39">
        <f t="shared" si="211"/>
        <v>231</v>
      </c>
      <c r="E241" s="31">
        <f t="shared" si="212"/>
        <v>57375890</v>
      </c>
      <c r="F241" s="32"/>
      <c r="G241" s="33">
        <f t="shared" si="195"/>
        <v>367770</v>
      </c>
      <c r="H241" s="34">
        <f t="shared" si="180"/>
        <v>157780</v>
      </c>
      <c r="I241" s="35">
        <f t="shared" si="181"/>
        <v>525550</v>
      </c>
      <c r="J241" s="36">
        <f t="shared" si="213"/>
        <v>58410170</v>
      </c>
      <c r="L241" s="31">
        <f t="shared" si="214"/>
        <v>43334100</v>
      </c>
      <c r="M241" s="37"/>
      <c r="N241" s="33">
        <f t="shared" si="196"/>
        <v>333330</v>
      </c>
      <c r="O241" s="34">
        <f t="shared" si="182"/>
        <v>119170</v>
      </c>
      <c r="P241" s="38">
        <f t="shared" si="197"/>
        <v>452500</v>
      </c>
      <c r="Q241" s="36">
        <f t="shared" si="215"/>
        <v>51878910</v>
      </c>
      <c r="S241" s="29">
        <f t="shared" si="216"/>
        <v>52536</v>
      </c>
      <c r="U241" s="39">
        <f t="shared" si="217"/>
        <v>231</v>
      </c>
      <c r="V241" s="31">
        <f t="shared" si="218"/>
        <v>0</v>
      </c>
      <c r="W241" s="32"/>
      <c r="X241" s="33">
        <f t="shared" si="198"/>
        <v>0</v>
      </c>
      <c r="Y241" s="34">
        <f t="shared" si="183"/>
        <v>0</v>
      </c>
      <c r="Z241" s="35">
        <f t="shared" si="184"/>
        <v>0</v>
      </c>
      <c r="AA241" s="36">
        <f t="shared" si="219"/>
        <v>0</v>
      </c>
      <c r="AC241" s="31">
        <f t="shared" si="220"/>
        <v>0</v>
      </c>
      <c r="AD241" s="37"/>
      <c r="AE241" s="33">
        <f t="shared" si="199"/>
        <v>0</v>
      </c>
      <c r="AF241" s="34">
        <f t="shared" si="185"/>
        <v>0</v>
      </c>
      <c r="AG241" s="38">
        <f t="shared" si="200"/>
        <v>0</v>
      </c>
      <c r="AH241" s="36">
        <f t="shared" si="221"/>
        <v>0</v>
      </c>
      <c r="AJ241" s="29">
        <f t="shared" si="222"/>
        <v>52536</v>
      </c>
      <c r="AL241" s="39">
        <f t="shared" si="223"/>
        <v>231</v>
      </c>
      <c r="AM241" s="31">
        <f t="shared" si="224"/>
        <v>0</v>
      </c>
      <c r="AN241" s="32"/>
      <c r="AO241" s="33">
        <f t="shared" si="201"/>
        <v>0</v>
      </c>
      <c r="AP241" s="34">
        <f t="shared" si="186"/>
        <v>0</v>
      </c>
      <c r="AQ241" s="35">
        <f t="shared" si="187"/>
        <v>0</v>
      </c>
      <c r="AR241" s="36">
        <f t="shared" si="225"/>
        <v>0</v>
      </c>
      <c r="AT241" s="31">
        <f t="shared" si="226"/>
        <v>0</v>
      </c>
      <c r="AU241" s="37"/>
      <c r="AV241" s="33">
        <f t="shared" si="202"/>
        <v>0</v>
      </c>
      <c r="AW241" s="34">
        <f t="shared" si="188"/>
        <v>0</v>
      </c>
      <c r="AX241" s="38">
        <f t="shared" si="203"/>
        <v>0</v>
      </c>
      <c r="AY241" s="36">
        <f t="shared" si="227"/>
        <v>0</v>
      </c>
      <c r="BA241" s="29">
        <f t="shared" si="228"/>
        <v>52536</v>
      </c>
      <c r="BC241" s="39">
        <f t="shared" si="229"/>
        <v>231</v>
      </c>
      <c r="BD241" s="31">
        <f t="shared" si="230"/>
        <v>0</v>
      </c>
      <c r="BE241" s="32"/>
      <c r="BF241" s="33">
        <f t="shared" si="204"/>
        <v>0</v>
      </c>
      <c r="BG241" s="34">
        <f t="shared" si="189"/>
        <v>0</v>
      </c>
      <c r="BH241" s="35">
        <f t="shared" si="190"/>
        <v>0</v>
      </c>
      <c r="BI241" s="36">
        <f t="shared" si="231"/>
        <v>0</v>
      </c>
      <c r="BK241" s="31">
        <f t="shared" si="232"/>
        <v>0</v>
      </c>
      <c r="BL241" s="37"/>
      <c r="BM241" s="33">
        <f t="shared" si="205"/>
        <v>0</v>
      </c>
      <c r="BN241" s="34">
        <f t="shared" si="191"/>
        <v>0</v>
      </c>
      <c r="BO241" s="38">
        <f t="shared" si="206"/>
        <v>0</v>
      </c>
      <c r="BP241" s="36">
        <f t="shared" si="233"/>
        <v>0</v>
      </c>
      <c r="BR241" s="29">
        <f t="shared" si="234"/>
        <v>52536</v>
      </c>
      <c r="BT241" s="39">
        <f t="shared" si="235"/>
        <v>231</v>
      </c>
      <c r="BU241" s="31">
        <f t="shared" si="236"/>
        <v>0</v>
      </c>
      <c r="BV241" s="32"/>
      <c r="BW241" s="33">
        <f t="shared" si="207"/>
        <v>0</v>
      </c>
      <c r="BX241" s="34">
        <f t="shared" si="192"/>
        <v>0</v>
      </c>
      <c r="BY241" s="35">
        <f t="shared" si="193"/>
        <v>0</v>
      </c>
      <c r="BZ241" s="36">
        <f t="shared" si="237"/>
        <v>0</v>
      </c>
      <c r="CB241" s="31">
        <f t="shared" si="238"/>
        <v>0</v>
      </c>
      <c r="CC241" s="37"/>
      <c r="CD241" s="33">
        <f t="shared" si="208"/>
        <v>0</v>
      </c>
      <c r="CE241" s="34">
        <f t="shared" si="194"/>
        <v>0</v>
      </c>
      <c r="CF241" s="38">
        <f t="shared" si="209"/>
        <v>0</v>
      </c>
      <c r="CG241" s="36">
        <f t="shared" si="239"/>
        <v>0</v>
      </c>
    </row>
    <row r="242" spans="2:85" ht="18.75" customHeight="1" x14ac:dyDescent="0.4">
      <c r="B242" s="29">
        <f t="shared" si="210"/>
        <v>52566</v>
      </c>
      <c r="D242" s="39">
        <f t="shared" si="211"/>
        <v>232</v>
      </c>
      <c r="E242" s="31">
        <f t="shared" si="212"/>
        <v>57008120</v>
      </c>
      <c r="F242" s="32"/>
      <c r="G242" s="33">
        <f t="shared" si="195"/>
        <v>368780</v>
      </c>
      <c r="H242" s="34">
        <f t="shared" si="180"/>
        <v>156770</v>
      </c>
      <c r="I242" s="35">
        <f t="shared" si="181"/>
        <v>525550</v>
      </c>
      <c r="J242" s="36">
        <f t="shared" si="213"/>
        <v>58566940</v>
      </c>
      <c r="L242" s="31">
        <f t="shared" si="214"/>
        <v>43000770</v>
      </c>
      <c r="M242" s="37"/>
      <c r="N242" s="33">
        <f t="shared" si="196"/>
        <v>333330</v>
      </c>
      <c r="O242" s="34">
        <f t="shared" si="182"/>
        <v>118250</v>
      </c>
      <c r="P242" s="38">
        <f t="shared" si="197"/>
        <v>451580</v>
      </c>
      <c r="Q242" s="36">
        <f t="shared" si="215"/>
        <v>51997160</v>
      </c>
      <c r="S242" s="29">
        <f t="shared" si="216"/>
        <v>52566</v>
      </c>
      <c r="U242" s="39">
        <f t="shared" si="217"/>
        <v>232</v>
      </c>
      <c r="V242" s="31">
        <f t="shared" si="218"/>
        <v>0</v>
      </c>
      <c r="W242" s="32"/>
      <c r="X242" s="33">
        <f t="shared" si="198"/>
        <v>0</v>
      </c>
      <c r="Y242" s="34">
        <f t="shared" si="183"/>
        <v>0</v>
      </c>
      <c r="Z242" s="35">
        <f t="shared" si="184"/>
        <v>0</v>
      </c>
      <c r="AA242" s="36">
        <f t="shared" si="219"/>
        <v>0</v>
      </c>
      <c r="AC242" s="31">
        <f t="shared" si="220"/>
        <v>0</v>
      </c>
      <c r="AD242" s="37"/>
      <c r="AE242" s="33">
        <f t="shared" si="199"/>
        <v>0</v>
      </c>
      <c r="AF242" s="34">
        <f t="shared" si="185"/>
        <v>0</v>
      </c>
      <c r="AG242" s="38">
        <f t="shared" si="200"/>
        <v>0</v>
      </c>
      <c r="AH242" s="36">
        <f t="shared" si="221"/>
        <v>0</v>
      </c>
      <c r="AJ242" s="29">
        <f t="shared" si="222"/>
        <v>52566</v>
      </c>
      <c r="AL242" s="39">
        <f t="shared" si="223"/>
        <v>232</v>
      </c>
      <c r="AM242" s="31">
        <f t="shared" si="224"/>
        <v>0</v>
      </c>
      <c r="AN242" s="32"/>
      <c r="AO242" s="33">
        <f t="shared" si="201"/>
        <v>0</v>
      </c>
      <c r="AP242" s="34">
        <f t="shared" si="186"/>
        <v>0</v>
      </c>
      <c r="AQ242" s="35">
        <f t="shared" si="187"/>
        <v>0</v>
      </c>
      <c r="AR242" s="36">
        <f t="shared" si="225"/>
        <v>0</v>
      </c>
      <c r="AT242" s="31">
        <f t="shared" si="226"/>
        <v>0</v>
      </c>
      <c r="AU242" s="37"/>
      <c r="AV242" s="33">
        <f t="shared" si="202"/>
        <v>0</v>
      </c>
      <c r="AW242" s="34">
        <f t="shared" si="188"/>
        <v>0</v>
      </c>
      <c r="AX242" s="38">
        <f t="shared" si="203"/>
        <v>0</v>
      </c>
      <c r="AY242" s="36">
        <f t="shared" si="227"/>
        <v>0</v>
      </c>
      <c r="BA242" s="29">
        <f t="shared" si="228"/>
        <v>52566</v>
      </c>
      <c r="BC242" s="39">
        <f t="shared" si="229"/>
        <v>232</v>
      </c>
      <c r="BD242" s="31">
        <f t="shared" si="230"/>
        <v>0</v>
      </c>
      <c r="BE242" s="32"/>
      <c r="BF242" s="33">
        <f t="shared" si="204"/>
        <v>0</v>
      </c>
      <c r="BG242" s="34">
        <f t="shared" si="189"/>
        <v>0</v>
      </c>
      <c r="BH242" s="35">
        <f t="shared" si="190"/>
        <v>0</v>
      </c>
      <c r="BI242" s="36">
        <f t="shared" si="231"/>
        <v>0</v>
      </c>
      <c r="BK242" s="31">
        <f t="shared" si="232"/>
        <v>0</v>
      </c>
      <c r="BL242" s="37"/>
      <c r="BM242" s="33">
        <f t="shared" si="205"/>
        <v>0</v>
      </c>
      <c r="BN242" s="34">
        <f t="shared" si="191"/>
        <v>0</v>
      </c>
      <c r="BO242" s="38">
        <f t="shared" si="206"/>
        <v>0</v>
      </c>
      <c r="BP242" s="36">
        <f t="shared" si="233"/>
        <v>0</v>
      </c>
      <c r="BR242" s="29">
        <f t="shared" si="234"/>
        <v>52566</v>
      </c>
      <c r="BT242" s="39">
        <f t="shared" si="235"/>
        <v>232</v>
      </c>
      <c r="BU242" s="31">
        <f t="shared" si="236"/>
        <v>0</v>
      </c>
      <c r="BV242" s="32"/>
      <c r="BW242" s="33">
        <f t="shared" si="207"/>
        <v>0</v>
      </c>
      <c r="BX242" s="34">
        <f t="shared" si="192"/>
        <v>0</v>
      </c>
      <c r="BY242" s="35">
        <f t="shared" si="193"/>
        <v>0</v>
      </c>
      <c r="BZ242" s="36">
        <f t="shared" si="237"/>
        <v>0</v>
      </c>
      <c r="CB242" s="31">
        <f t="shared" si="238"/>
        <v>0</v>
      </c>
      <c r="CC242" s="37"/>
      <c r="CD242" s="33">
        <f t="shared" si="208"/>
        <v>0</v>
      </c>
      <c r="CE242" s="34">
        <f t="shared" si="194"/>
        <v>0</v>
      </c>
      <c r="CF242" s="38">
        <f t="shared" si="209"/>
        <v>0</v>
      </c>
      <c r="CG242" s="36">
        <f t="shared" si="239"/>
        <v>0</v>
      </c>
    </row>
    <row r="243" spans="2:85" ht="18.75" customHeight="1" x14ac:dyDescent="0.4">
      <c r="B243" s="29">
        <f t="shared" si="210"/>
        <v>52597</v>
      </c>
      <c r="D243" s="39">
        <f t="shared" si="211"/>
        <v>233</v>
      </c>
      <c r="E243" s="31">
        <f t="shared" si="212"/>
        <v>56639340</v>
      </c>
      <c r="F243" s="32"/>
      <c r="G243" s="33">
        <f t="shared" si="195"/>
        <v>369790</v>
      </c>
      <c r="H243" s="34">
        <f t="shared" si="180"/>
        <v>155760</v>
      </c>
      <c r="I243" s="35">
        <f t="shared" si="181"/>
        <v>525550</v>
      </c>
      <c r="J243" s="36">
        <f t="shared" si="213"/>
        <v>58722700</v>
      </c>
      <c r="L243" s="31">
        <f t="shared" si="214"/>
        <v>42667440</v>
      </c>
      <c r="M243" s="37"/>
      <c r="N243" s="33">
        <f t="shared" si="196"/>
        <v>333330</v>
      </c>
      <c r="O243" s="34">
        <f t="shared" si="182"/>
        <v>117340</v>
      </c>
      <c r="P243" s="38">
        <f t="shared" si="197"/>
        <v>450670</v>
      </c>
      <c r="Q243" s="36">
        <f t="shared" si="215"/>
        <v>52114500</v>
      </c>
      <c r="S243" s="29">
        <f t="shared" si="216"/>
        <v>52597</v>
      </c>
      <c r="U243" s="39">
        <f t="shared" si="217"/>
        <v>233</v>
      </c>
      <c r="V243" s="31">
        <f t="shared" si="218"/>
        <v>0</v>
      </c>
      <c r="W243" s="32"/>
      <c r="X243" s="33">
        <f t="shared" si="198"/>
        <v>0</v>
      </c>
      <c r="Y243" s="34">
        <f t="shared" si="183"/>
        <v>0</v>
      </c>
      <c r="Z243" s="35">
        <f t="shared" si="184"/>
        <v>0</v>
      </c>
      <c r="AA243" s="36">
        <f t="shared" si="219"/>
        <v>0</v>
      </c>
      <c r="AC243" s="31">
        <f t="shared" si="220"/>
        <v>0</v>
      </c>
      <c r="AD243" s="37"/>
      <c r="AE243" s="33">
        <f t="shared" si="199"/>
        <v>0</v>
      </c>
      <c r="AF243" s="34">
        <f t="shared" si="185"/>
        <v>0</v>
      </c>
      <c r="AG243" s="38">
        <f t="shared" si="200"/>
        <v>0</v>
      </c>
      <c r="AH243" s="36">
        <f t="shared" si="221"/>
        <v>0</v>
      </c>
      <c r="AJ243" s="29">
        <f t="shared" si="222"/>
        <v>52597</v>
      </c>
      <c r="AL243" s="39">
        <f t="shared" si="223"/>
        <v>233</v>
      </c>
      <c r="AM243" s="31">
        <f t="shared" si="224"/>
        <v>0</v>
      </c>
      <c r="AN243" s="32"/>
      <c r="AO243" s="33">
        <f t="shared" si="201"/>
        <v>0</v>
      </c>
      <c r="AP243" s="34">
        <f t="shared" si="186"/>
        <v>0</v>
      </c>
      <c r="AQ243" s="35">
        <f t="shared" si="187"/>
        <v>0</v>
      </c>
      <c r="AR243" s="36">
        <f t="shared" si="225"/>
        <v>0</v>
      </c>
      <c r="AT243" s="31">
        <f t="shared" si="226"/>
        <v>0</v>
      </c>
      <c r="AU243" s="37"/>
      <c r="AV243" s="33">
        <f t="shared" si="202"/>
        <v>0</v>
      </c>
      <c r="AW243" s="34">
        <f t="shared" si="188"/>
        <v>0</v>
      </c>
      <c r="AX243" s="38">
        <f t="shared" si="203"/>
        <v>0</v>
      </c>
      <c r="AY243" s="36">
        <f t="shared" si="227"/>
        <v>0</v>
      </c>
      <c r="BA243" s="29">
        <f t="shared" si="228"/>
        <v>52597</v>
      </c>
      <c r="BC243" s="39">
        <f t="shared" si="229"/>
        <v>233</v>
      </c>
      <c r="BD243" s="31">
        <f t="shared" si="230"/>
        <v>0</v>
      </c>
      <c r="BE243" s="32"/>
      <c r="BF243" s="33">
        <f t="shared" si="204"/>
        <v>0</v>
      </c>
      <c r="BG243" s="34">
        <f t="shared" si="189"/>
        <v>0</v>
      </c>
      <c r="BH243" s="35">
        <f t="shared" si="190"/>
        <v>0</v>
      </c>
      <c r="BI243" s="36">
        <f t="shared" si="231"/>
        <v>0</v>
      </c>
      <c r="BK243" s="31">
        <f t="shared" si="232"/>
        <v>0</v>
      </c>
      <c r="BL243" s="37"/>
      <c r="BM243" s="33">
        <f t="shared" si="205"/>
        <v>0</v>
      </c>
      <c r="BN243" s="34">
        <f t="shared" si="191"/>
        <v>0</v>
      </c>
      <c r="BO243" s="38">
        <f t="shared" si="206"/>
        <v>0</v>
      </c>
      <c r="BP243" s="36">
        <f t="shared" si="233"/>
        <v>0</v>
      </c>
      <c r="BR243" s="29">
        <f t="shared" si="234"/>
        <v>52597</v>
      </c>
      <c r="BT243" s="39">
        <f t="shared" si="235"/>
        <v>233</v>
      </c>
      <c r="BU243" s="31">
        <f t="shared" si="236"/>
        <v>0</v>
      </c>
      <c r="BV243" s="32"/>
      <c r="BW243" s="33">
        <f t="shared" si="207"/>
        <v>0</v>
      </c>
      <c r="BX243" s="34">
        <f t="shared" si="192"/>
        <v>0</v>
      </c>
      <c r="BY243" s="35">
        <f t="shared" si="193"/>
        <v>0</v>
      </c>
      <c r="BZ243" s="36">
        <f t="shared" si="237"/>
        <v>0</v>
      </c>
      <c r="CB243" s="31">
        <f t="shared" si="238"/>
        <v>0</v>
      </c>
      <c r="CC243" s="37"/>
      <c r="CD243" s="33">
        <f t="shared" si="208"/>
        <v>0</v>
      </c>
      <c r="CE243" s="34">
        <f t="shared" si="194"/>
        <v>0</v>
      </c>
      <c r="CF243" s="38">
        <f t="shared" si="209"/>
        <v>0</v>
      </c>
      <c r="CG243" s="36">
        <f t="shared" si="239"/>
        <v>0</v>
      </c>
    </row>
    <row r="244" spans="2:85" ht="18.75" customHeight="1" x14ac:dyDescent="0.4">
      <c r="B244" s="29">
        <f t="shared" si="210"/>
        <v>52628</v>
      </c>
      <c r="D244" s="39">
        <f t="shared" si="211"/>
        <v>234</v>
      </c>
      <c r="E244" s="31">
        <f t="shared" si="212"/>
        <v>56269550</v>
      </c>
      <c r="F244" s="32"/>
      <c r="G244" s="33">
        <f t="shared" si="195"/>
        <v>370810</v>
      </c>
      <c r="H244" s="34">
        <f t="shared" si="180"/>
        <v>154740</v>
      </c>
      <c r="I244" s="35">
        <f t="shared" si="181"/>
        <v>525550</v>
      </c>
      <c r="J244" s="36">
        <f t="shared" si="213"/>
        <v>58877440</v>
      </c>
      <c r="L244" s="31">
        <f t="shared" si="214"/>
        <v>42334110</v>
      </c>
      <c r="M244" s="37"/>
      <c r="N244" s="33">
        <f t="shared" si="196"/>
        <v>333330</v>
      </c>
      <c r="O244" s="34">
        <f t="shared" si="182"/>
        <v>116420</v>
      </c>
      <c r="P244" s="38">
        <f t="shared" si="197"/>
        <v>449750</v>
      </c>
      <c r="Q244" s="36">
        <f t="shared" si="215"/>
        <v>52230920</v>
      </c>
      <c r="S244" s="29">
        <f t="shared" si="216"/>
        <v>52628</v>
      </c>
      <c r="U244" s="39">
        <f t="shared" si="217"/>
        <v>234</v>
      </c>
      <c r="V244" s="31">
        <f t="shared" si="218"/>
        <v>0</v>
      </c>
      <c r="W244" s="32"/>
      <c r="X244" s="33">
        <f t="shared" si="198"/>
        <v>0</v>
      </c>
      <c r="Y244" s="34">
        <f t="shared" si="183"/>
        <v>0</v>
      </c>
      <c r="Z244" s="35">
        <f t="shared" si="184"/>
        <v>0</v>
      </c>
      <c r="AA244" s="36">
        <f t="shared" si="219"/>
        <v>0</v>
      </c>
      <c r="AC244" s="31">
        <f t="shared" si="220"/>
        <v>0</v>
      </c>
      <c r="AD244" s="37"/>
      <c r="AE244" s="33">
        <f t="shared" si="199"/>
        <v>0</v>
      </c>
      <c r="AF244" s="34">
        <f t="shared" si="185"/>
        <v>0</v>
      </c>
      <c r="AG244" s="38">
        <f t="shared" si="200"/>
        <v>0</v>
      </c>
      <c r="AH244" s="36">
        <f t="shared" si="221"/>
        <v>0</v>
      </c>
      <c r="AJ244" s="29">
        <f t="shared" si="222"/>
        <v>52628</v>
      </c>
      <c r="AL244" s="39">
        <f t="shared" si="223"/>
        <v>234</v>
      </c>
      <c r="AM244" s="31">
        <f t="shared" si="224"/>
        <v>0</v>
      </c>
      <c r="AN244" s="32"/>
      <c r="AO244" s="33">
        <f t="shared" si="201"/>
        <v>0</v>
      </c>
      <c r="AP244" s="34">
        <f t="shared" si="186"/>
        <v>0</v>
      </c>
      <c r="AQ244" s="35">
        <f t="shared" si="187"/>
        <v>0</v>
      </c>
      <c r="AR244" s="36">
        <f t="shared" si="225"/>
        <v>0</v>
      </c>
      <c r="AT244" s="31">
        <f t="shared" si="226"/>
        <v>0</v>
      </c>
      <c r="AU244" s="37"/>
      <c r="AV244" s="33">
        <f t="shared" si="202"/>
        <v>0</v>
      </c>
      <c r="AW244" s="34">
        <f t="shared" si="188"/>
        <v>0</v>
      </c>
      <c r="AX244" s="38">
        <f t="shared" si="203"/>
        <v>0</v>
      </c>
      <c r="AY244" s="36">
        <f t="shared" si="227"/>
        <v>0</v>
      </c>
      <c r="BA244" s="29">
        <f t="shared" si="228"/>
        <v>52628</v>
      </c>
      <c r="BC244" s="39">
        <f t="shared" si="229"/>
        <v>234</v>
      </c>
      <c r="BD244" s="31">
        <f t="shared" si="230"/>
        <v>0</v>
      </c>
      <c r="BE244" s="32"/>
      <c r="BF244" s="33">
        <f t="shared" si="204"/>
        <v>0</v>
      </c>
      <c r="BG244" s="34">
        <f t="shared" si="189"/>
        <v>0</v>
      </c>
      <c r="BH244" s="35">
        <f t="shared" si="190"/>
        <v>0</v>
      </c>
      <c r="BI244" s="36">
        <f t="shared" si="231"/>
        <v>0</v>
      </c>
      <c r="BK244" s="31">
        <f t="shared" si="232"/>
        <v>0</v>
      </c>
      <c r="BL244" s="37"/>
      <c r="BM244" s="33">
        <f t="shared" si="205"/>
        <v>0</v>
      </c>
      <c r="BN244" s="34">
        <f t="shared" si="191"/>
        <v>0</v>
      </c>
      <c r="BO244" s="38">
        <f t="shared" si="206"/>
        <v>0</v>
      </c>
      <c r="BP244" s="36">
        <f t="shared" si="233"/>
        <v>0</v>
      </c>
      <c r="BR244" s="29">
        <f t="shared" si="234"/>
        <v>52628</v>
      </c>
      <c r="BT244" s="39">
        <f t="shared" si="235"/>
        <v>234</v>
      </c>
      <c r="BU244" s="31">
        <f t="shared" si="236"/>
        <v>0</v>
      </c>
      <c r="BV244" s="32"/>
      <c r="BW244" s="33">
        <f t="shared" si="207"/>
        <v>0</v>
      </c>
      <c r="BX244" s="34">
        <f t="shared" si="192"/>
        <v>0</v>
      </c>
      <c r="BY244" s="35">
        <f t="shared" si="193"/>
        <v>0</v>
      </c>
      <c r="BZ244" s="36">
        <f t="shared" si="237"/>
        <v>0</v>
      </c>
      <c r="CB244" s="31">
        <f t="shared" si="238"/>
        <v>0</v>
      </c>
      <c r="CC244" s="37"/>
      <c r="CD244" s="33">
        <f t="shared" si="208"/>
        <v>0</v>
      </c>
      <c r="CE244" s="34">
        <f t="shared" si="194"/>
        <v>0</v>
      </c>
      <c r="CF244" s="38">
        <f t="shared" si="209"/>
        <v>0</v>
      </c>
      <c r="CG244" s="36">
        <f t="shared" si="239"/>
        <v>0</v>
      </c>
    </row>
    <row r="245" spans="2:85" ht="18.75" customHeight="1" x14ac:dyDescent="0.4">
      <c r="B245" s="29">
        <f t="shared" si="210"/>
        <v>52657</v>
      </c>
      <c r="D245" s="39">
        <f t="shared" si="211"/>
        <v>235</v>
      </c>
      <c r="E245" s="31">
        <f t="shared" si="212"/>
        <v>55898740</v>
      </c>
      <c r="F245" s="32"/>
      <c r="G245" s="33">
        <f t="shared" si="195"/>
        <v>371830</v>
      </c>
      <c r="H245" s="34">
        <f t="shared" si="180"/>
        <v>153720</v>
      </c>
      <c r="I245" s="35">
        <f t="shared" si="181"/>
        <v>525550</v>
      </c>
      <c r="J245" s="36">
        <f t="shared" si="213"/>
        <v>59031160</v>
      </c>
      <c r="L245" s="31">
        <f t="shared" si="214"/>
        <v>42000780</v>
      </c>
      <c r="M245" s="37"/>
      <c r="N245" s="33">
        <f t="shared" si="196"/>
        <v>333330</v>
      </c>
      <c r="O245" s="34">
        <f t="shared" si="182"/>
        <v>115500</v>
      </c>
      <c r="P245" s="38">
        <f t="shared" si="197"/>
        <v>448830</v>
      </c>
      <c r="Q245" s="36">
        <f t="shared" si="215"/>
        <v>52346420</v>
      </c>
      <c r="S245" s="29">
        <f t="shared" si="216"/>
        <v>52657</v>
      </c>
      <c r="U245" s="39">
        <f t="shared" si="217"/>
        <v>235</v>
      </c>
      <c r="V245" s="31">
        <f t="shared" si="218"/>
        <v>0</v>
      </c>
      <c r="W245" s="32"/>
      <c r="X245" s="33">
        <f t="shared" si="198"/>
        <v>0</v>
      </c>
      <c r="Y245" s="34">
        <f t="shared" si="183"/>
        <v>0</v>
      </c>
      <c r="Z245" s="35">
        <f t="shared" si="184"/>
        <v>0</v>
      </c>
      <c r="AA245" s="36">
        <f t="shared" si="219"/>
        <v>0</v>
      </c>
      <c r="AC245" s="31">
        <f t="shared" si="220"/>
        <v>0</v>
      </c>
      <c r="AD245" s="37"/>
      <c r="AE245" s="33">
        <f t="shared" si="199"/>
        <v>0</v>
      </c>
      <c r="AF245" s="34">
        <f t="shared" si="185"/>
        <v>0</v>
      </c>
      <c r="AG245" s="38">
        <f t="shared" si="200"/>
        <v>0</v>
      </c>
      <c r="AH245" s="36">
        <f t="shared" si="221"/>
        <v>0</v>
      </c>
      <c r="AJ245" s="29">
        <f t="shared" si="222"/>
        <v>52657</v>
      </c>
      <c r="AL245" s="39">
        <f t="shared" si="223"/>
        <v>235</v>
      </c>
      <c r="AM245" s="31">
        <f t="shared" si="224"/>
        <v>0</v>
      </c>
      <c r="AN245" s="32"/>
      <c r="AO245" s="33">
        <f t="shared" si="201"/>
        <v>0</v>
      </c>
      <c r="AP245" s="34">
        <f t="shared" si="186"/>
        <v>0</v>
      </c>
      <c r="AQ245" s="35">
        <f t="shared" si="187"/>
        <v>0</v>
      </c>
      <c r="AR245" s="36">
        <f t="shared" si="225"/>
        <v>0</v>
      </c>
      <c r="AT245" s="31">
        <f t="shared" si="226"/>
        <v>0</v>
      </c>
      <c r="AU245" s="37"/>
      <c r="AV245" s="33">
        <f t="shared" si="202"/>
        <v>0</v>
      </c>
      <c r="AW245" s="34">
        <f t="shared" si="188"/>
        <v>0</v>
      </c>
      <c r="AX245" s="38">
        <f t="shared" si="203"/>
        <v>0</v>
      </c>
      <c r="AY245" s="36">
        <f t="shared" si="227"/>
        <v>0</v>
      </c>
      <c r="BA245" s="29">
        <f t="shared" si="228"/>
        <v>52657</v>
      </c>
      <c r="BC245" s="39">
        <f t="shared" si="229"/>
        <v>235</v>
      </c>
      <c r="BD245" s="31">
        <f t="shared" si="230"/>
        <v>0</v>
      </c>
      <c r="BE245" s="32"/>
      <c r="BF245" s="33">
        <f t="shared" si="204"/>
        <v>0</v>
      </c>
      <c r="BG245" s="34">
        <f t="shared" si="189"/>
        <v>0</v>
      </c>
      <c r="BH245" s="35">
        <f t="shared" si="190"/>
        <v>0</v>
      </c>
      <c r="BI245" s="36">
        <f t="shared" si="231"/>
        <v>0</v>
      </c>
      <c r="BK245" s="31">
        <f t="shared" si="232"/>
        <v>0</v>
      </c>
      <c r="BL245" s="37"/>
      <c r="BM245" s="33">
        <f t="shared" si="205"/>
        <v>0</v>
      </c>
      <c r="BN245" s="34">
        <f t="shared" si="191"/>
        <v>0</v>
      </c>
      <c r="BO245" s="38">
        <f t="shared" si="206"/>
        <v>0</v>
      </c>
      <c r="BP245" s="36">
        <f t="shared" si="233"/>
        <v>0</v>
      </c>
      <c r="BR245" s="29">
        <f t="shared" si="234"/>
        <v>52657</v>
      </c>
      <c r="BT245" s="39">
        <f t="shared" si="235"/>
        <v>235</v>
      </c>
      <c r="BU245" s="31">
        <f t="shared" si="236"/>
        <v>0</v>
      </c>
      <c r="BV245" s="32"/>
      <c r="BW245" s="33">
        <f t="shared" si="207"/>
        <v>0</v>
      </c>
      <c r="BX245" s="34">
        <f t="shared" si="192"/>
        <v>0</v>
      </c>
      <c r="BY245" s="35">
        <f t="shared" si="193"/>
        <v>0</v>
      </c>
      <c r="BZ245" s="36">
        <f t="shared" si="237"/>
        <v>0</v>
      </c>
      <c r="CB245" s="31">
        <f t="shared" si="238"/>
        <v>0</v>
      </c>
      <c r="CC245" s="37"/>
      <c r="CD245" s="33">
        <f t="shared" si="208"/>
        <v>0</v>
      </c>
      <c r="CE245" s="34">
        <f t="shared" si="194"/>
        <v>0</v>
      </c>
      <c r="CF245" s="38">
        <f t="shared" si="209"/>
        <v>0</v>
      </c>
      <c r="CG245" s="36">
        <f t="shared" si="239"/>
        <v>0</v>
      </c>
    </row>
    <row r="246" spans="2:85" ht="18.75" customHeight="1" x14ac:dyDescent="0.4">
      <c r="B246" s="29">
        <f t="shared" si="210"/>
        <v>52688</v>
      </c>
      <c r="D246" s="39">
        <f t="shared" si="211"/>
        <v>236</v>
      </c>
      <c r="E246" s="31">
        <f t="shared" si="212"/>
        <v>55526910</v>
      </c>
      <c r="F246" s="32"/>
      <c r="G246" s="33">
        <f t="shared" si="195"/>
        <v>372850</v>
      </c>
      <c r="H246" s="34">
        <f t="shared" si="180"/>
        <v>152700</v>
      </c>
      <c r="I246" s="35">
        <f t="shared" si="181"/>
        <v>525550</v>
      </c>
      <c r="J246" s="36">
        <f t="shared" si="213"/>
        <v>59183860</v>
      </c>
      <c r="L246" s="31">
        <f t="shared" si="214"/>
        <v>41667450</v>
      </c>
      <c r="M246" s="37"/>
      <c r="N246" s="33">
        <f t="shared" si="196"/>
        <v>333330</v>
      </c>
      <c r="O246" s="34">
        <f t="shared" si="182"/>
        <v>114590</v>
      </c>
      <c r="P246" s="38">
        <f t="shared" si="197"/>
        <v>447920</v>
      </c>
      <c r="Q246" s="36">
        <f t="shared" si="215"/>
        <v>52461010</v>
      </c>
      <c r="S246" s="29">
        <f t="shared" si="216"/>
        <v>52688</v>
      </c>
      <c r="U246" s="39">
        <f t="shared" si="217"/>
        <v>236</v>
      </c>
      <c r="V246" s="31">
        <f t="shared" si="218"/>
        <v>0</v>
      </c>
      <c r="W246" s="32"/>
      <c r="X246" s="33">
        <f t="shared" si="198"/>
        <v>0</v>
      </c>
      <c r="Y246" s="34">
        <f t="shared" si="183"/>
        <v>0</v>
      </c>
      <c r="Z246" s="35">
        <f t="shared" si="184"/>
        <v>0</v>
      </c>
      <c r="AA246" s="36">
        <f t="shared" si="219"/>
        <v>0</v>
      </c>
      <c r="AC246" s="31">
        <f t="shared" si="220"/>
        <v>0</v>
      </c>
      <c r="AD246" s="37"/>
      <c r="AE246" s="33">
        <f t="shared" si="199"/>
        <v>0</v>
      </c>
      <c r="AF246" s="34">
        <f t="shared" si="185"/>
        <v>0</v>
      </c>
      <c r="AG246" s="38">
        <f t="shared" si="200"/>
        <v>0</v>
      </c>
      <c r="AH246" s="36">
        <f t="shared" si="221"/>
        <v>0</v>
      </c>
      <c r="AJ246" s="29">
        <f t="shared" si="222"/>
        <v>52688</v>
      </c>
      <c r="AL246" s="39">
        <f t="shared" si="223"/>
        <v>236</v>
      </c>
      <c r="AM246" s="31">
        <f t="shared" si="224"/>
        <v>0</v>
      </c>
      <c r="AN246" s="32"/>
      <c r="AO246" s="33">
        <f t="shared" si="201"/>
        <v>0</v>
      </c>
      <c r="AP246" s="34">
        <f t="shared" si="186"/>
        <v>0</v>
      </c>
      <c r="AQ246" s="35">
        <f t="shared" si="187"/>
        <v>0</v>
      </c>
      <c r="AR246" s="36">
        <f t="shared" si="225"/>
        <v>0</v>
      </c>
      <c r="AT246" s="31">
        <f t="shared" si="226"/>
        <v>0</v>
      </c>
      <c r="AU246" s="37"/>
      <c r="AV246" s="33">
        <f t="shared" si="202"/>
        <v>0</v>
      </c>
      <c r="AW246" s="34">
        <f t="shared" si="188"/>
        <v>0</v>
      </c>
      <c r="AX246" s="38">
        <f t="shared" si="203"/>
        <v>0</v>
      </c>
      <c r="AY246" s="36">
        <f t="shared" si="227"/>
        <v>0</v>
      </c>
      <c r="BA246" s="29">
        <f t="shared" si="228"/>
        <v>52688</v>
      </c>
      <c r="BC246" s="39">
        <f t="shared" si="229"/>
        <v>236</v>
      </c>
      <c r="BD246" s="31">
        <f t="shared" si="230"/>
        <v>0</v>
      </c>
      <c r="BE246" s="32"/>
      <c r="BF246" s="33">
        <f t="shared" si="204"/>
        <v>0</v>
      </c>
      <c r="BG246" s="34">
        <f t="shared" si="189"/>
        <v>0</v>
      </c>
      <c r="BH246" s="35">
        <f t="shared" si="190"/>
        <v>0</v>
      </c>
      <c r="BI246" s="36">
        <f t="shared" si="231"/>
        <v>0</v>
      </c>
      <c r="BK246" s="31">
        <f t="shared" si="232"/>
        <v>0</v>
      </c>
      <c r="BL246" s="37"/>
      <c r="BM246" s="33">
        <f t="shared" si="205"/>
        <v>0</v>
      </c>
      <c r="BN246" s="34">
        <f t="shared" si="191"/>
        <v>0</v>
      </c>
      <c r="BO246" s="38">
        <f t="shared" si="206"/>
        <v>0</v>
      </c>
      <c r="BP246" s="36">
        <f t="shared" si="233"/>
        <v>0</v>
      </c>
      <c r="BR246" s="29">
        <f t="shared" si="234"/>
        <v>52688</v>
      </c>
      <c r="BT246" s="39">
        <f t="shared" si="235"/>
        <v>236</v>
      </c>
      <c r="BU246" s="31">
        <f t="shared" si="236"/>
        <v>0</v>
      </c>
      <c r="BV246" s="32"/>
      <c r="BW246" s="33">
        <f t="shared" si="207"/>
        <v>0</v>
      </c>
      <c r="BX246" s="34">
        <f t="shared" si="192"/>
        <v>0</v>
      </c>
      <c r="BY246" s="35">
        <f t="shared" si="193"/>
        <v>0</v>
      </c>
      <c r="BZ246" s="36">
        <f t="shared" si="237"/>
        <v>0</v>
      </c>
      <c r="CB246" s="31">
        <f t="shared" si="238"/>
        <v>0</v>
      </c>
      <c r="CC246" s="37"/>
      <c r="CD246" s="33">
        <f t="shared" si="208"/>
        <v>0</v>
      </c>
      <c r="CE246" s="34">
        <f t="shared" si="194"/>
        <v>0</v>
      </c>
      <c r="CF246" s="38">
        <f t="shared" si="209"/>
        <v>0</v>
      </c>
      <c r="CG246" s="36">
        <f t="shared" si="239"/>
        <v>0</v>
      </c>
    </row>
    <row r="247" spans="2:85" ht="18.75" customHeight="1" x14ac:dyDescent="0.4">
      <c r="B247" s="29">
        <f t="shared" si="210"/>
        <v>52718</v>
      </c>
      <c r="D247" s="39">
        <f t="shared" si="211"/>
        <v>237</v>
      </c>
      <c r="E247" s="31">
        <f t="shared" si="212"/>
        <v>55154060</v>
      </c>
      <c r="F247" s="32"/>
      <c r="G247" s="33">
        <f t="shared" si="195"/>
        <v>373880</v>
      </c>
      <c r="H247" s="34">
        <f t="shared" si="180"/>
        <v>151670</v>
      </c>
      <c r="I247" s="35">
        <f t="shared" si="181"/>
        <v>525550</v>
      </c>
      <c r="J247" s="36">
        <f t="shared" si="213"/>
        <v>59335530</v>
      </c>
      <c r="L247" s="31">
        <f t="shared" si="214"/>
        <v>41334120</v>
      </c>
      <c r="M247" s="37"/>
      <c r="N247" s="33">
        <f t="shared" si="196"/>
        <v>333330</v>
      </c>
      <c r="O247" s="34">
        <f t="shared" si="182"/>
        <v>113670</v>
      </c>
      <c r="P247" s="38">
        <f t="shared" si="197"/>
        <v>447000</v>
      </c>
      <c r="Q247" s="36">
        <f t="shared" si="215"/>
        <v>52574680</v>
      </c>
      <c r="S247" s="29">
        <f t="shared" si="216"/>
        <v>52718</v>
      </c>
      <c r="U247" s="39">
        <f t="shared" si="217"/>
        <v>237</v>
      </c>
      <c r="V247" s="31">
        <f t="shared" si="218"/>
        <v>0</v>
      </c>
      <c r="W247" s="32"/>
      <c r="X247" s="33">
        <f t="shared" si="198"/>
        <v>0</v>
      </c>
      <c r="Y247" s="34">
        <f t="shared" si="183"/>
        <v>0</v>
      </c>
      <c r="Z247" s="35">
        <f t="shared" si="184"/>
        <v>0</v>
      </c>
      <c r="AA247" s="36">
        <f t="shared" si="219"/>
        <v>0</v>
      </c>
      <c r="AC247" s="31">
        <f t="shared" si="220"/>
        <v>0</v>
      </c>
      <c r="AD247" s="37"/>
      <c r="AE247" s="33">
        <f t="shared" si="199"/>
        <v>0</v>
      </c>
      <c r="AF247" s="34">
        <f t="shared" si="185"/>
        <v>0</v>
      </c>
      <c r="AG247" s="38">
        <f t="shared" si="200"/>
        <v>0</v>
      </c>
      <c r="AH247" s="36">
        <f t="shared" si="221"/>
        <v>0</v>
      </c>
      <c r="AJ247" s="29">
        <f t="shared" si="222"/>
        <v>52718</v>
      </c>
      <c r="AL247" s="39">
        <f t="shared" si="223"/>
        <v>237</v>
      </c>
      <c r="AM247" s="31">
        <f t="shared" si="224"/>
        <v>0</v>
      </c>
      <c r="AN247" s="32"/>
      <c r="AO247" s="33">
        <f t="shared" si="201"/>
        <v>0</v>
      </c>
      <c r="AP247" s="34">
        <f t="shared" si="186"/>
        <v>0</v>
      </c>
      <c r="AQ247" s="35">
        <f t="shared" si="187"/>
        <v>0</v>
      </c>
      <c r="AR247" s="36">
        <f t="shared" si="225"/>
        <v>0</v>
      </c>
      <c r="AT247" s="31">
        <f t="shared" si="226"/>
        <v>0</v>
      </c>
      <c r="AU247" s="37"/>
      <c r="AV247" s="33">
        <f t="shared" si="202"/>
        <v>0</v>
      </c>
      <c r="AW247" s="34">
        <f t="shared" si="188"/>
        <v>0</v>
      </c>
      <c r="AX247" s="38">
        <f t="shared" si="203"/>
        <v>0</v>
      </c>
      <c r="AY247" s="36">
        <f t="shared" si="227"/>
        <v>0</v>
      </c>
      <c r="BA247" s="29">
        <f t="shared" si="228"/>
        <v>52718</v>
      </c>
      <c r="BC247" s="39">
        <f t="shared" si="229"/>
        <v>237</v>
      </c>
      <c r="BD247" s="31">
        <f t="shared" si="230"/>
        <v>0</v>
      </c>
      <c r="BE247" s="32"/>
      <c r="BF247" s="33">
        <f t="shared" si="204"/>
        <v>0</v>
      </c>
      <c r="BG247" s="34">
        <f t="shared" si="189"/>
        <v>0</v>
      </c>
      <c r="BH247" s="35">
        <f t="shared" si="190"/>
        <v>0</v>
      </c>
      <c r="BI247" s="36">
        <f t="shared" si="231"/>
        <v>0</v>
      </c>
      <c r="BK247" s="31">
        <f t="shared" si="232"/>
        <v>0</v>
      </c>
      <c r="BL247" s="37"/>
      <c r="BM247" s="33">
        <f t="shared" si="205"/>
        <v>0</v>
      </c>
      <c r="BN247" s="34">
        <f t="shared" si="191"/>
        <v>0</v>
      </c>
      <c r="BO247" s="38">
        <f t="shared" si="206"/>
        <v>0</v>
      </c>
      <c r="BP247" s="36">
        <f t="shared" si="233"/>
        <v>0</v>
      </c>
      <c r="BR247" s="29">
        <f t="shared" si="234"/>
        <v>52718</v>
      </c>
      <c r="BT247" s="39">
        <f t="shared" si="235"/>
        <v>237</v>
      </c>
      <c r="BU247" s="31">
        <f t="shared" si="236"/>
        <v>0</v>
      </c>
      <c r="BV247" s="32"/>
      <c r="BW247" s="33">
        <f t="shared" si="207"/>
        <v>0</v>
      </c>
      <c r="BX247" s="34">
        <f t="shared" si="192"/>
        <v>0</v>
      </c>
      <c r="BY247" s="35">
        <f t="shared" si="193"/>
        <v>0</v>
      </c>
      <c r="BZ247" s="36">
        <f t="shared" si="237"/>
        <v>0</v>
      </c>
      <c r="CB247" s="31">
        <f t="shared" si="238"/>
        <v>0</v>
      </c>
      <c r="CC247" s="37"/>
      <c r="CD247" s="33">
        <f t="shared" si="208"/>
        <v>0</v>
      </c>
      <c r="CE247" s="34">
        <f t="shared" si="194"/>
        <v>0</v>
      </c>
      <c r="CF247" s="38">
        <f t="shared" si="209"/>
        <v>0</v>
      </c>
      <c r="CG247" s="36">
        <f t="shared" si="239"/>
        <v>0</v>
      </c>
    </row>
    <row r="248" spans="2:85" ht="18.75" customHeight="1" x14ac:dyDescent="0.4">
      <c r="B248" s="29">
        <f t="shared" si="210"/>
        <v>52749</v>
      </c>
      <c r="D248" s="39">
        <f t="shared" si="211"/>
        <v>238</v>
      </c>
      <c r="E248" s="31">
        <f t="shared" si="212"/>
        <v>54780180</v>
      </c>
      <c r="F248" s="32"/>
      <c r="G248" s="33">
        <f t="shared" si="195"/>
        <v>374900</v>
      </c>
      <c r="H248" s="34">
        <f t="shared" si="180"/>
        <v>150650</v>
      </c>
      <c r="I248" s="35">
        <f t="shared" si="181"/>
        <v>525550</v>
      </c>
      <c r="J248" s="36">
        <f t="shared" si="213"/>
        <v>59486180</v>
      </c>
      <c r="L248" s="31">
        <f t="shared" si="214"/>
        <v>41000790</v>
      </c>
      <c r="M248" s="37"/>
      <c r="N248" s="33">
        <f t="shared" si="196"/>
        <v>333330</v>
      </c>
      <c r="O248" s="34">
        <f t="shared" si="182"/>
        <v>112750</v>
      </c>
      <c r="P248" s="38">
        <f t="shared" si="197"/>
        <v>446080</v>
      </c>
      <c r="Q248" s="36">
        <f t="shared" si="215"/>
        <v>52687430</v>
      </c>
      <c r="S248" s="29">
        <f t="shared" si="216"/>
        <v>52749</v>
      </c>
      <c r="U248" s="39">
        <f t="shared" si="217"/>
        <v>238</v>
      </c>
      <c r="V248" s="31">
        <f t="shared" si="218"/>
        <v>0</v>
      </c>
      <c r="W248" s="32"/>
      <c r="X248" s="33">
        <f t="shared" si="198"/>
        <v>0</v>
      </c>
      <c r="Y248" s="34">
        <f t="shared" si="183"/>
        <v>0</v>
      </c>
      <c r="Z248" s="35">
        <f t="shared" si="184"/>
        <v>0</v>
      </c>
      <c r="AA248" s="36">
        <f t="shared" si="219"/>
        <v>0</v>
      </c>
      <c r="AC248" s="31">
        <f t="shared" si="220"/>
        <v>0</v>
      </c>
      <c r="AD248" s="37"/>
      <c r="AE248" s="33">
        <f t="shared" si="199"/>
        <v>0</v>
      </c>
      <c r="AF248" s="34">
        <f t="shared" si="185"/>
        <v>0</v>
      </c>
      <c r="AG248" s="38">
        <f t="shared" si="200"/>
        <v>0</v>
      </c>
      <c r="AH248" s="36">
        <f t="shared" si="221"/>
        <v>0</v>
      </c>
      <c r="AJ248" s="29">
        <f t="shared" si="222"/>
        <v>52749</v>
      </c>
      <c r="AL248" s="39">
        <f t="shared" si="223"/>
        <v>238</v>
      </c>
      <c r="AM248" s="31">
        <f t="shared" si="224"/>
        <v>0</v>
      </c>
      <c r="AN248" s="32"/>
      <c r="AO248" s="33">
        <f t="shared" si="201"/>
        <v>0</v>
      </c>
      <c r="AP248" s="34">
        <f t="shared" si="186"/>
        <v>0</v>
      </c>
      <c r="AQ248" s="35">
        <f t="shared" si="187"/>
        <v>0</v>
      </c>
      <c r="AR248" s="36">
        <f t="shared" si="225"/>
        <v>0</v>
      </c>
      <c r="AT248" s="31">
        <f t="shared" si="226"/>
        <v>0</v>
      </c>
      <c r="AU248" s="37"/>
      <c r="AV248" s="33">
        <f t="shared" si="202"/>
        <v>0</v>
      </c>
      <c r="AW248" s="34">
        <f t="shared" si="188"/>
        <v>0</v>
      </c>
      <c r="AX248" s="38">
        <f t="shared" si="203"/>
        <v>0</v>
      </c>
      <c r="AY248" s="36">
        <f t="shared" si="227"/>
        <v>0</v>
      </c>
      <c r="BA248" s="29">
        <f t="shared" si="228"/>
        <v>52749</v>
      </c>
      <c r="BC248" s="39">
        <f t="shared" si="229"/>
        <v>238</v>
      </c>
      <c r="BD248" s="31">
        <f t="shared" si="230"/>
        <v>0</v>
      </c>
      <c r="BE248" s="32"/>
      <c r="BF248" s="33">
        <f t="shared" si="204"/>
        <v>0</v>
      </c>
      <c r="BG248" s="34">
        <f t="shared" si="189"/>
        <v>0</v>
      </c>
      <c r="BH248" s="35">
        <f t="shared" si="190"/>
        <v>0</v>
      </c>
      <c r="BI248" s="36">
        <f t="shared" si="231"/>
        <v>0</v>
      </c>
      <c r="BK248" s="31">
        <f t="shared" si="232"/>
        <v>0</v>
      </c>
      <c r="BL248" s="37"/>
      <c r="BM248" s="33">
        <f t="shared" si="205"/>
        <v>0</v>
      </c>
      <c r="BN248" s="34">
        <f t="shared" si="191"/>
        <v>0</v>
      </c>
      <c r="BO248" s="38">
        <f t="shared" si="206"/>
        <v>0</v>
      </c>
      <c r="BP248" s="36">
        <f t="shared" si="233"/>
        <v>0</v>
      </c>
      <c r="BR248" s="29">
        <f t="shared" si="234"/>
        <v>52749</v>
      </c>
      <c r="BT248" s="39">
        <f t="shared" si="235"/>
        <v>238</v>
      </c>
      <c r="BU248" s="31">
        <f t="shared" si="236"/>
        <v>0</v>
      </c>
      <c r="BV248" s="32"/>
      <c r="BW248" s="33">
        <f t="shared" si="207"/>
        <v>0</v>
      </c>
      <c r="BX248" s="34">
        <f t="shared" si="192"/>
        <v>0</v>
      </c>
      <c r="BY248" s="35">
        <f t="shared" si="193"/>
        <v>0</v>
      </c>
      <c r="BZ248" s="36">
        <f t="shared" si="237"/>
        <v>0</v>
      </c>
      <c r="CB248" s="31">
        <f t="shared" si="238"/>
        <v>0</v>
      </c>
      <c r="CC248" s="37"/>
      <c r="CD248" s="33">
        <f t="shared" si="208"/>
        <v>0</v>
      </c>
      <c r="CE248" s="34">
        <f t="shared" si="194"/>
        <v>0</v>
      </c>
      <c r="CF248" s="38">
        <f t="shared" si="209"/>
        <v>0</v>
      </c>
      <c r="CG248" s="36">
        <f t="shared" si="239"/>
        <v>0</v>
      </c>
    </row>
    <row r="249" spans="2:85" ht="18.75" customHeight="1" x14ac:dyDescent="0.4">
      <c r="B249" s="29">
        <f t="shared" si="210"/>
        <v>52779</v>
      </c>
      <c r="D249" s="39">
        <f t="shared" si="211"/>
        <v>239</v>
      </c>
      <c r="E249" s="31">
        <f t="shared" si="212"/>
        <v>54405280</v>
      </c>
      <c r="F249" s="32"/>
      <c r="G249" s="33">
        <f t="shared" si="195"/>
        <v>375940</v>
      </c>
      <c r="H249" s="34">
        <f t="shared" si="180"/>
        <v>149610</v>
      </c>
      <c r="I249" s="35">
        <f t="shared" si="181"/>
        <v>525550</v>
      </c>
      <c r="J249" s="36">
        <f t="shared" si="213"/>
        <v>59635790</v>
      </c>
      <c r="L249" s="31">
        <f t="shared" si="214"/>
        <v>40667460</v>
      </c>
      <c r="M249" s="37"/>
      <c r="N249" s="33">
        <f t="shared" si="196"/>
        <v>333330</v>
      </c>
      <c r="O249" s="34">
        <f t="shared" si="182"/>
        <v>111840</v>
      </c>
      <c r="P249" s="38">
        <f t="shared" si="197"/>
        <v>445170</v>
      </c>
      <c r="Q249" s="36">
        <f t="shared" si="215"/>
        <v>52799270</v>
      </c>
      <c r="S249" s="29">
        <f t="shared" si="216"/>
        <v>52779</v>
      </c>
      <c r="U249" s="39">
        <f t="shared" si="217"/>
        <v>239</v>
      </c>
      <c r="V249" s="31">
        <f t="shared" si="218"/>
        <v>0</v>
      </c>
      <c r="W249" s="32"/>
      <c r="X249" s="33">
        <f t="shared" si="198"/>
        <v>0</v>
      </c>
      <c r="Y249" s="34">
        <f t="shared" si="183"/>
        <v>0</v>
      </c>
      <c r="Z249" s="35">
        <f t="shared" si="184"/>
        <v>0</v>
      </c>
      <c r="AA249" s="36">
        <f t="shared" si="219"/>
        <v>0</v>
      </c>
      <c r="AC249" s="31">
        <f t="shared" si="220"/>
        <v>0</v>
      </c>
      <c r="AD249" s="37"/>
      <c r="AE249" s="33">
        <f t="shared" si="199"/>
        <v>0</v>
      </c>
      <c r="AF249" s="34">
        <f t="shared" si="185"/>
        <v>0</v>
      </c>
      <c r="AG249" s="38">
        <f t="shared" si="200"/>
        <v>0</v>
      </c>
      <c r="AH249" s="36">
        <f t="shared" si="221"/>
        <v>0</v>
      </c>
      <c r="AJ249" s="29">
        <f t="shared" si="222"/>
        <v>52779</v>
      </c>
      <c r="AL249" s="39">
        <f t="shared" si="223"/>
        <v>239</v>
      </c>
      <c r="AM249" s="31">
        <f t="shared" si="224"/>
        <v>0</v>
      </c>
      <c r="AN249" s="32"/>
      <c r="AO249" s="33">
        <f t="shared" si="201"/>
        <v>0</v>
      </c>
      <c r="AP249" s="34">
        <f t="shared" si="186"/>
        <v>0</v>
      </c>
      <c r="AQ249" s="35">
        <f t="shared" si="187"/>
        <v>0</v>
      </c>
      <c r="AR249" s="36">
        <f t="shared" si="225"/>
        <v>0</v>
      </c>
      <c r="AT249" s="31">
        <f t="shared" si="226"/>
        <v>0</v>
      </c>
      <c r="AU249" s="37"/>
      <c r="AV249" s="33">
        <f t="shared" si="202"/>
        <v>0</v>
      </c>
      <c r="AW249" s="34">
        <f t="shared" si="188"/>
        <v>0</v>
      </c>
      <c r="AX249" s="38">
        <f t="shared" si="203"/>
        <v>0</v>
      </c>
      <c r="AY249" s="36">
        <f t="shared" si="227"/>
        <v>0</v>
      </c>
      <c r="BA249" s="29">
        <f t="shared" si="228"/>
        <v>52779</v>
      </c>
      <c r="BC249" s="39">
        <f t="shared" si="229"/>
        <v>239</v>
      </c>
      <c r="BD249" s="31">
        <f t="shared" si="230"/>
        <v>0</v>
      </c>
      <c r="BE249" s="32"/>
      <c r="BF249" s="33">
        <f t="shared" si="204"/>
        <v>0</v>
      </c>
      <c r="BG249" s="34">
        <f t="shared" si="189"/>
        <v>0</v>
      </c>
      <c r="BH249" s="35">
        <f t="shared" si="190"/>
        <v>0</v>
      </c>
      <c r="BI249" s="36">
        <f t="shared" si="231"/>
        <v>0</v>
      </c>
      <c r="BK249" s="31">
        <f t="shared" si="232"/>
        <v>0</v>
      </c>
      <c r="BL249" s="37"/>
      <c r="BM249" s="33">
        <f t="shared" si="205"/>
        <v>0</v>
      </c>
      <c r="BN249" s="34">
        <f t="shared" si="191"/>
        <v>0</v>
      </c>
      <c r="BO249" s="38">
        <f t="shared" si="206"/>
        <v>0</v>
      </c>
      <c r="BP249" s="36">
        <f t="shared" si="233"/>
        <v>0</v>
      </c>
      <c r="BR249" s="29">
        <f t="shared" si="234"/>
        <v>52779</v>
      </c>
      <c r="BT249" s="39">
        <f t="shared" si="235"/>
        <v>239</v>
      </c>
      <c r="BU249" s="31">
        <f t="shared" si="236"/>
        <v>0</v>
      </c>
      <c r="BV249" s="32"/>
      <c r="BW249" s="33">
        <f t="shared" si="207"/>
        <v>0</v>
      </c>
      <c r="BX249" s="34">
        <f t="shared" si="192"/>
        <v>0</v>
      </c>
      <c r="BY249" s="35">
        <f t="shared" si="193"/>
        <v>0</v>
      </c>
      <c r="BZ249" s="36">
        <f t="shared" si="237"/>
        <v>0</v>
      </c>
      <c r="CB249" s="31">
        <f t="shared" si="238"/>
        <v>0</v>
      </c>
      <c r="CC249" s="37"/>
      <c r="CD249" s="33">
        <f t="shared" si="208"/>
        <v>0</v>
      </c>
      <c r="CE249" s="34">
        <f t="shared" si="194"/>
        <v>0</v>
      </c>
      <c r="CF249" s="38">
        <f t="shared" si="209"/>
        <v>0</v>
      </c>
      <c r="CG249" s="36">
        <f t="shared" si="239"/>
        <v>0</v>
      </c>
    </row>
    <row r="250" spans="2:85" ht="18.75" customHeight="1" x14ac:dyDescent="0.4">
      <c r="B250" s="29">
        <f t="shared" si="210"/>
        <v>52810</v>
      </c>
      <c r="D250" s="39">
        <f t="shared" si="211"/>
        <v>240</v>
      </c>
      <c r="E250" s="31">
        <f t="shared" si="212"/>
        <v>54029340</v>
      </c>
      <c r="F250" s="32"/>
      <c r="G250" s="33">
        <f t="shared" si="195"/>
        <v>376970</v>
      </c>
      <c r="H250" s="34">
        <f t="shared" si="180"/>
        <v>148580</v>
      </c>
      <c r="I250" s="35">
        <f t="shared" si="181"/>
        <v>525550</v>
      </c>
      <c r="J250" s="36">
        <f t="shared" si="213"/>
        <v>59784370</v>
      </c>
      <c r="L250" s="31">
        <f t="shared" si="214"/>
        <v>40334130</v>
      </c>
      <c r="M250" s="37"/>
      <c r="N250" s="33">
        <f t="shared" si="196"/>
        <v>333330</v>
      </c>
      <c r="O250" s="34">
        <f t="shared" si="182"/>
        <v>110920</v>
      </c>
      <c r="P250" s="38">
        <f t="shared" si="197"/>
        <v>444250</v>
      </c>
      <c r="Q250" s="36">
        <f t="shared" si="215"/>
        <v>52910190</v>
      </c>
      <c r="S250" s="29">
        <f t="shared" si="216"/>
        <v>52810</v>
      </c>
      <c r="U250" s="39">
        <f t="shared" si="217"/>
        <v>240</v>
      </c>
      <c r="V250" s="31">
        <f t="shared" si="218"/>
        <v>0</v>
      </c>
      <c r="W250" s="32"/>
      <c r="X250" s="33">
        <f t="shared" si="198"/>
        <v>0</v>
      </c>
      <c r="Y250" s="34">
        <f t="shared" si="183"/>
        <v>0</v>
      </c>
      <c r="Z250" s="35">
        <f t="shared" si="184"/>
        <v>0</v>
      </c>
      <c r="AA250" s="36">
        <f t="shared" si="219"/>
        <v>0</v>
      </c>
      <c r="AC250" s="31">
        <f t="shared" si="220"/>
        <v>0</v>
      </c>
      <c r="AD250" s="37"/>
      <c r="AE250" s="33">
        <f t="shared" si="199"/>
        <v>0</v>
      </c>
      <c r="AF250" s="34">
        <f t="shared" si="185"/>
        <v>0</v>
      </c>
      <c r="AG250" s="38">
        <f t="shared" si="200"/>
        <v>0</v>
      </c>
      <c r="AH250" s="36">
        <f t="shared" si="221"/>
        <v>0</v>
      </c>
      <c r="AJ250" s="29">
        <f t="shared" si="222"/>
        <v>52810</v>
      </c>
      <c r="AL250" s="39">
        <f t="shared" si="223"/>
        <v>240</v>
      </c>
      <c r="AM250" s="31">
        <f t="shared" si="224"/>
        <v>0</v>
      </c>
      <c r="AN250" s="32"/>
      <c r="AO250" s="33">
        <f t="shared" si="201"/>
        <v>0</v>
      </c>
      <c r="AP250" s="34">
        <f t="shared" si="186"/>
        <v>0</v>
      </c>
      <c r="AQ250" s="35">
        <f t="shared" si="187"/>
        <v>0</v>
      </c>
      <c r="AR250" s="36">
        <f t="shared" si="225"/>
        <v>0</v>
      </c>
      <c r="AT250" s="31">
        <f t="shared" si="226"/>
        <v>0</v>
      </c>
      <c r="AU250" s="37"/>
      <c r="AV250" s="33">
        <f t="shared" si="202"/>
        <v>0</v>
      </c>
      <c r="AW250" s="34">
        <f t="shared" si="188"/>
        <v>0</v>
      </c>
      <c r="AX250" s="38">
        <f t="shared" si="203"/>
        <v>0</v>
      </c>
      <c r="AY250" s="36">
        <f t="shared" si="227"/>
        <v>0</v>
      </c>
      <c r="BA250" s="29">
        <f t="shared" si="228"/>
        <v>52810</v>
      </c>
      <c r="BC250" s="39">
        <f t="shared" si="229"/>
        <v>240</v>
      </c>
      <c r="BD250" s="31">
        <f t="shared" si="230"/>
        <v>0</v>
      </c>
      <c r="BE250" s="32"/>
      <c r="BF250" s="33">
        <f t="shared" si="204"/>
        <v>0</v>
      </c>
      <c r="BG250" s="34">
        <f t="shared" si="189"/>
        <v>0</v>
      </c>
      <c r="BH250" s="35">
        <f t="shared" si="190"/>
        <v>0</v>
      </c>
      <c r="BI250" s="36">
        <f t="shared" si="231"/>
        <v>0</v>
      </c>
      <c r="BK250" s="31">
        <f t="shared" si="232"/>
        <v>0</v>
      </c>
      <c r="BL250" s="37"/>
      <c r="BM250" s="33">
        <f t="shared" si="205"/>
        <v>0</v>
      </c>
      <c r="BN250" s="34">
        <f t="shared" si="191"/>
        <v>0</v>
      </c>
      <c r="BO250" s="38">
        <f t="shared" si="206"/>
        <v>0</v>
      </c>
      <c r="BP250" s="36">
        <f t="shared" si="233"/>
        <v>0</v>
      </c>
      <c r="BR250" s="29">
        <f t="shared" si="234"/>
        <v>52810</v>
      </c>
      <c r="BT250" s="39">
        <f t="shared" si="235"/>
        <v>240</v>
      </c>
      <c r="BU250" s="31">
        <f t="shared" si="236"/>
        <v>0</v>
      </c>
      <c r="BV250" s="32"/>
      <c r="BW250" s="33">
        <f t="shared" si="207"/>
        <v>0</v>
      </c>
      <c r="BX250" s="34">
        <f t="shared" si="192"/>
        <v>0</v>
      </c>
      <c r="BY250" s="35">
        <f t="shared" si="193"/>
        <v>0</v>
      </c>
      <c r="BZ250" s="36">
        <f t="shared" si="237"/>
        <v>0</v>
      </c>
      <c r="CB250" s="31">
        <f t="shared" si="238"/>
        <v>0</v>
      </c>
      <c r="CC250" s="37"/>
      <c r="CD250" s="33">
        <f t="shared" si="208"/>
        <v>0</v>
      </c>
      <c r="CE250" s="34">
        <f t="shared" si="194"/>
        <v>0</v>
      </c>
      <c r="CF250" s="38">
        <f t="shared" si="209"/>
        <v>0</v>
      </c>
      <c r="CG250" s="36">
        <f t="shared" si="239"/>
        <v>0</v>
      </c>
    </row>
    <row r="251" spans="2:85" ht="18.75" customHeight="1" x14ac:dyDescent="0.4">
      <c r="B251" s="29">
        <f t="shared" si="210"/>
        <v>52841</v>
      </c>
      <c r="D251" s="39">
        <f t="shared" si="211"/>
        <v>241</v>
      </c>
      <c r="E251" s="31">
        <f t="shared" si="212"/>
        <v>53652370</v>
      </c>
      <c r="F251" s="32"/>
      <c r="G251" s="33">
        <f t="shared" si="195"/>
        <v>378010</v>
      </c>
      <c r="H251" s="34">
        <f t="shared" si="180"/>
        <v>147540</v>
      </c>
      <c r="I251" s="35">
        <f t="shared" si="181"/>
        <v>525550</v>
      </c>
      <c r="J251" s="36">
        <f t="shared" si="213"/>
        <v>59931910</v>
      </c>
      <c r="L251" s="31">
        <f t="shared" si="214"/>
        <v>40000800</v>
      </c>
      <c r="M251" s="37"/>
      <c r="N251" s="33">
        <f t="shared" si="196"/>
        <v>333330</v>
      </c>
      <c r="O251" s="34">
        <f t="shared" si="182"/>
        <v>110000</v>
      </c>
      <c r="P251" s="38">
        <f t="shared" si="197"/>
        <v>443330</v>
      </c>
      <c r="Q251" s="36">
        <f t="shared" si="215"/>
        <v>53020190</v>
      </c>
      <c r="S251" s="29">
        <f t="shared" si="216"/>
        <v>52841</v>
      </c>
      <c r="U251" s="39">
        <f t="shared" si="217"/>
        <v>241</v>
      </c>
      <c r="V251" s="31">
        <f t="shared" si="218"/>
        <v>0</v>
      </c>
      <c r="W251" s="32"/>
      <c r="X251" s="33">
        <f t="shared" si="198"/>
        <v>0</v>
      </c>
      <c r="Y251" s="34">
        <f t="shared" si="183"/>
        <v>0</v>
      </c>
      <c r="Z251" s="35">
        <f t="shared" si="184"/>
        <v>0</v>
      </c>
      <c r="AA251" s="36">
        <f t="shared" si="219"/>
        <v>0</v>
      </c>
      <c r="AC251" s="31">
        <f t="shared" si="220"/>
        <v>0</v>
      </c>
      <c r="AD251" s="37"/>
      <c r="AE251" s="33">
        <f t="shared" si="199"/>
        <v>0</v>
      </c>
      <c r="AF251" s="34">
        <f t="shared" si="185"/>
        <v>0</v>
      </c>
      <c r="AG251" s="38">
        <f t="shared" si="200"/>
        <v>0</v>
      </c>
      <c r="AH251" s="36">
        <f t="shared" si="221"/>
        <v>0</v>
      </c>
      <c r="AJ251" s="29">
        <f t="shared" si="222"/>
        <v>52841</v>
      </c>
      <c r="AL251" s="39">
        <f t="shared" si="223"/>
        <v>241</v>
      </c>
      <c r="AM251" s="31">
        <f t="shared" si="224"/>
        <v>0</v>
      </c>
      <c r="AN251" s="32"/>
      <c r="AO251" s="33">
        <f t="shared" si="201"/>
        <v>0</v>
      </c>
      <c r="AP251" s="34">
        <f t="shared" si="186"/>
        <v>0</v>
      </c>
      <c r="AQ251" s="35">
        <f t="shared" si="187"/>
        <v>0</v>
      </c>
      <c r="AR251" s="36">
        <f t="shared" si="225"/>
        <v>0</v>
      </c>
      <c r="AT251" s="31">
        <f t="shared" si="226"/>
        <v>0</v>
      </c>
      <c r="AU251" s="37"/>
      <c r="AV251" s="33">
        <f t="shared" si="202"/>
        <v>0</v>
      </c>
      <c r="AW251" s="34">
        <f t="shared" si="188"/>
        <v>0</v>
      </c>
      <c r="AX251" s="38">
        <f t="shared" si="203"/>
        <v>0</v>
      </c>
      <c r="AY251" s="36">
        <f t="shared" si="227"/>
        <v>0</v>
      </c>
      <c r="BA251" s="29">
        <f t="shared" si="228"/>
        <v>52841</v>
      </c>
      <c r="BC251" s="39">
        <f t="shared" si="229"/>
        <v>241</v>
      </c>
      <c r="BD251" s="31">
        <f t="shared" si="230"/>
        <v>0</v>
      </c>
      <c r="BE251" s="32"/>
      <c r="BF251" s="33">
        <f t="shared" si="204"/>
        <v>0</v>
      </c>
      <c r="BG251" s="34">
        <f t="shared" si="189"/>
        <v>0</v>
      </c>
      <c r="BH251" s="35">
        <f t="shared" si="190"/>
        <v>0</v>
      </c>
      <c r="BI251" s="36">
        <f t="shared" si="231"/>
        <v>0</v>
      </c>
      <c r="BK251" s="31">
        <f t="shared" si="232"/>
        <v>0</v>
      </c>
      <c r="BL251" s="37"/>
      <c r="BM251" s="33">
        <f t="shared" si="205"/>
        <v>0</v>
      </c>
      <c r="BN251" s="34">
        <f t="shared" si="191"/>
        <v>0</v>
      </c>
      <c r="BO251" s="38">
        <f t="shared" si="206"/>
        <v>0</v>
      </c>
      <c r="BP251" s="36">
        <f t="shared" si="233"/>
        <v>0</v>
      </c>
      <c r="BR251" s="29">
        <f t="shared" si="234"/>
        <v>52841</v>
      </c>
      <c r="BT251" s="39">
        <f t="shared" si="235"/>
        <v>241</v>
      </c>
      <c r="BU251" s="31">
        <f t="shared" si="236"/>
        <v>0</v>
      </c>
      <c r="BV251" s="32"/>
      <c r="BW251" s="33">
        <f t="shared" si="207"/>
        <v>0</v>
      </c>
      <c r="BX251" s="34">
        <f t="shared" si="192"/>
        <v>0</v>
      </c>
      <c r="BY251" s="35">
        <f t="shared" si="193"/>
        <v>0</v>
      </c>
      <c r="BZ251" s="36">
        <f t="shared" si="237"/>
        <v>0</v>
      </c>
      <c r="CB251" s="31">
        <f t="shared" si="238"/>
        <v>0</v>
      </c>
      <c r="CC251" s="37"/>
      <c r="CD251" s="33">
        <f t="shared" si="208"/>
        <v>0</v>
      </c>
      <c r="CE251" s="34">
        <f t="shared" si="194"/>
        <v>0</v>
      </c>
      <c r="CF251" s="38">
        <f t="shared" si="209"/>
        <v>0</v>
      </c>
      <c r="CG251" s="36">
        <f t="shared" si="239"/>
        <v>0</v>
      </c>
    </row>
    <row r="252" spans="2:85" ht="18.75" customHeight="1" x14ac:dyDescent="0.4">
      <c r="B252" s="29">
        <f t="shared" si="210"/>
        <v>52871</v>
      </c>
      <c r="D252" s="39">
        <f t="shared" si="211"/>
        <v>242</v>
      </c>
      <c r="E252" s="31">
        <f t="shared" si="212"/>
        <v>53274360</v>
      </c>
      <c r="F252" s="32"/>
      <c r="G252" s="33">
        <f t="shared" si="195"/>
        <v>379050</v>
      </c>
      <c r="H252" s="34">
        <f t="shared" si="180"/>
        <v>146500</v>
      </c>
      <c r="I252" s="35">
        <f t="shared" si="181"/>
        <v>525550</v>
      </c>
      <c r="J252" s="36">
        <f t="shared" si="213"/>
        <v>60078410</v>
      </c>
      <c r="L252" s="31">
        <f t="shared" si="214"/>
        <v>39667470</v>
      </c>
      <c r="M252" s="37"/>
      <c r="N252" s="33">
        <f t="shared" si="196"/>
        <v>333330</v>
      </c>
      <c r="O252" s="34">
        <f t="shared" si="182"/>
        <v>109090</v>
      </c>
      <c r="P252" s="38">
        <f t="shared" si="197"/>
        <v>442420</v>
      </c>
      <c r="Q252" s="36">
        <f t="shared" si="215"/>
        <v>53129280</v>
      </c>
      <c r="S252" s="29">
        <f t="shared" si="216"/>
        <v>52871</v>
      </c>
      <c r="U252" s="39">
        <f t="shared" si="217"/>
        <v>242</v>
      </c>
      <c r="V252" s="31">
        <f t="shared" si="218"/>
        <v>0</v>
      </c>
      <c r="W252" s="32"/>
      <c r="X252" s="33">
        <f t="shared" si="198"/>
        <v>0</v>
      </c>
      <c r="Y252" s="34">
        <f t="shared" si="183"/>
        <v>0</v>
      </c>
      <c r="Z252" s="35">
        <f t="shared" si="184"/>
        <v>0</v>
      </c>
      <c r="AA252" s="36">
        <f t="shared" si="219"/>
        <v>0</v>
      </c>
      <c r="AC252" s="31">
        <f t="shared" si="220"/>
        <v>0</v>
      </c>
      <c r="AD252" s="37"/>
      <c r="AE252" s="33">
        <f t="shared" si="199"/>
        <v>0</v>
      </c>
      <c r="AF252" s="34">
        <f t="shared" si="185"/>
        <v>0</v>
      </c>
      <c r="AG252" s="38">
        <f t="shared" si="200"/>
        <v>0</v>
      </c>
      <c r="AH252" s="36">
        <f t="shared" si="221"/>
        <v>0</v>
      </c>
      <c r="AJ252" s="29">
        <f t="shared" si="222"/>
        <v>52871</v>
      </c>
      <c r="AL252" s="39">
        <f t="shared" si="223"/>
        <v>242</v>
      </c>
      <c r="AM252" s="31">
        <f t="shared" si="224"/>
        <v>0</v>
      </c>
      <c r="AN252" s="32"/>
      <c r="AO252" s="33">
        <f t="shared" si="201"/>
        <v>0</v>
      </c>
      <c r="AP252" s="34">
        <f t="shared" si="186"/>
        <v>0</v>
      </c>
      <c r="AQ252" s="35">
        <f t="shared" si="187"/>
        <v>0</v>
      </c>
      <c r="AR252" s="36">
        <f t="shared" si="225"/>
        <v>0</v>
      </c>
      <c r="AT252" s="31">
        <f t="shared" si="226"/>
        <v>0</v>
      </c>
      <c r="AU252" s="37"/>
      <c r="AV252" s="33">
        <f t="shared" si="202"/>
        <v>0</v>
      </c>
      <c r="AW252" s="34">
        <f t="shared" si="188"/>
        <v>0</v>
      </c>
      <c r="AX252" s="38">
        <f t="shared" si="203"/>
        <v>0</v>
      </c>
      <c r="AY252" s="36">
        <f t="shared" si="227"/>
        <v>0</v>
      </c>
      <c r="BA252" s="29">
        <f t="shared" si="228"/>
        <v>52871</v>
      </c>
      <c r="BC252" s="39">
        <f t="shared" si="229"/>
        <v>242</v>
      </c>
      <c r="BD252" s="31">
        <f t="shared" si="230"/>
        <v>0</v>
      </c>
      <c r="BE252" s="32"/>
      <c r="BF252" s="33">
        <f t="shared" si="204"/>
        <v>0</v>
      </c>
      <c r="BG252" s="34">
        <f t="shared" si="189"/>
        <v>0</v>
      </c>
      <c r="BH252" s="35">
        <f t="shared" si="190"/>
        <v>0</v>
      </c>
      <c r="BI252" s="36">
        <f t="shared" si="231"/>
        <v>0</v>
      </c>
      <c r="BK252" s="31">
        <f t="shared" si="232"/>
        <v>0</v>
      </c>
      <c r="BL252" s="37"/>
      <c r="BM252" s="33">
        <f t="shared" si="205"/>
        <v>0</v>
      </c>
      <c r="BN252" s="34">
        <f t="shared" si="191"/>
        <v>0</v>
      </c>
      <c r="BO252" s="38">
        <f t="shared" si="206"/>
        <v>0</v>
      </c>
      <c r="BP252" s="36">
        <f t="shared" si="233"/>
        <v>0</v>
      </c>
      <c r="BR252" s="29">
        <f t="shared" si="234"/>
        <v>52871</v>
      </c>
      <c r="BT252" s="39">
        <f t="shared" si="235"/>
        <v>242</v>
      </c>
      <c r="BU252" s="31">
        <f t="shared" si="236"/>
        <v>0</v>
      </c>
      <c r="BV252" s="32"/>
      <c r="BW252" s="33">
        <f t="shared" si="207"/>
        <v>0</v>
      </c>
      <c r="BX252" s="34">
        <f t="shared" si="192"/>
        <v>0</v>
      </c>
      <c r="BY252" s="35">
        <f t="shared" si="193"/>
        <v>0</v>
      </c>
      <c r="BZ252" s="36">
        <f t="shared" si="237"/>
        <v>0</v>
      </c>
      <c r="CB252" s="31">
        <f t="shared" si="238"/>
        <v>0</v>
      </c>
      <c r="CC252" s="37"/>
      <c r="CD252" s="33">
        <f t="shared" si="208"/>
        <v>0</v>
      </c>
      <c r="CE252" s="34">
        <f t="shared" si="194"/>
        <v>0</v>
      </c>
      <c r="CF252" s="38">
        <f t="shared" si="209"/>
        <v>0</v>
      </c>
      <c r="CG252" s="36">
        <f t="shared" si="239"/>
        <v>0</v>
      </c>
    </row>
    <row r="253" spans="2:85" ht="18.75" customHeight="1" x14ac:dyDescent="0.4">
      <c r="B253" s="29">
        <f t="shared" si="210"/>
        <v>52902</v>
      </c>
      <c r="D253" s="39">
        <f t="shared" si="211"/>
        <v>243</v>
      </c>
      <c r="E253" s="31">
        <f t="shared" si="212"/>
        <v>52895310</v>
      </c>
      <c r="F253" s="32"/>
      <c r="G253" s="33">
        <f t="shared" si="195"/>
        <v>380090</v>
      </c>
      <c r="H253" s="34">
        <f t="shared" si="180"/>
        <v>145460</v>
      </c>
      <c r="I253" s="35">
        <f t="shared" si="181"/>
        <v>525550</v>
      </c>
      <c r="J253" s="36">
        <f t="shared" si="213"/>
        <v>60223870</v>
      </c>
      <c r="L253" s="31">
        <f t="shared" si="214"/>
        <v>39334140</v>
      </c>
      <c r="M253" s="37"/>
      <c r="N253" s="33">
        <f t="shared" si="196"/>
        <v>333330</v>
      </c>
      <c r="O253" s="34">
        <f t="shared" si="182"/>
        <v>108170</v>
      </c>
      <c r="P253" s="38">
        <f t="shared" si="197"/>
        <v>441500</v>
      </c>
      <c r="Q253" s="36">
        <f t="shared" si="215"/>
        <v>53237450</v>
      </c>
      <c r="S253" s="29">
        <f t="shared" si="216"/>
        <v>52902</v>
      </c>
      <c r="U253" s="39">
        <f t="shared" si="217"/>
        <v>243</v>
      </c>
      <c r="V253" s="31">
        <f t="shared" si="218"/>
        <v>0</v>
      </c>
      <c r="W253" s="32"/>
      <c r="X253" s="33">
        <f t="shared" si="198"/>
        <v>0</v>
      </c>
      <c r="Y253" s="34">
        <f t="shared" si="183"/>
        <v>0</v>
      </c>
      <c r="Z253" s="35">
        <f t="shared" si="184"/>
        <v>0</v>
      </c>
      <c r="AA253" s="36">
        <f t="shared" si="219"/>
        <v>0</v>
      </c>
      <c r="AC253" s="31">
        <f t="shared" si="220"/>
        <v>0</v>
      </c>
      <c r="AD253" s="37"/>
      <c r="AE253" s="33">
        <f t="shared" si="199"/>
        <v>0</v>
      </c>
      <c r="AF253" s="34">
        <f t="shared" si="185"/>
        <v>0</v>
      </c>
      <c r="AG253" s="38">
        <f t="shared" si="200"/>
        <v>0</v>
      </c>
      <c r="AH253" s="36">
        <f t="shared" si="221"/>
        <v>0</v>
      </c>
      <c r="AJ253" s="29">
        <f t="shared" si="222"/>
        <v>52902</v>
      </c>
      <c r="AL253" s="39">
        <f t="shared" si="223"/>
        <v>243</v>
      </c>
      <c r="AM253" s="31">
        <f t="shared" si="224"/>
        <v>0</v>
      </c>
      <c r="AN253" s="32"/>
      <c r="AO253" s="33">
        <f t="shared" si="201"/>
        <v>0</v>
      </c>
      <c r="AP253" s="34">
        <f t="shared" si="186"/>
        <v>0</v>
      </c>
      <c r="AQ253" s="35">
        <f t="shared" si="187"/>
        <v>0</v>
      </c>
      <c r="AR253" s="36">
        <f t="shared" si="225"/>
        <v>0</v>
      </c>
      <c r="AT253" s="31">
        <f t="shared" si="226"/>
        <v>0</v>
      </c>
      <c r="AU253" s="37"/>
      <c r="AV253" s="33">
        <f t="shared" si="202"/>
        <v>0</v>
      </c>
      <c r="AW253" s="34">
        <f t="shared" si="188"/>
        <v>0</v>
      </c>
      <c r="AX253" s="38">
        <f t="shared" si="203"/>
        <v>0</v>
      </c>
      <c r="AY253" s="36">
        <f t="shared" si="227"/>
        <v>0</v>
      </c>
      <c r="BA253" s="29">
        <f t="shared" si="228"/>
        <v>52902</v>
      </c>
      <c r="BC253" s="39">
        <f t="shared" si="229"/>
        <v>243</v>
      </c>
      <c r="BD253" s="31">
        <f t="shared" si="230"/>
        <v>0</v>
      </c>
      <c r="BE253" s="32"/>
      <c r="BF253" s="33">
        <f t="shared" si="204"/>
        <v>0</v>
      </c>
      <c r="BG253" s="34">
        <f t="shared" si="189"/>
        <v>0</v>
      </c>
      <c r="BH253" s="35">
        <f t="shared" si="190"/>
        <v>0</v>
      </c>
      <c r="BI253" s="36">
        <f t="shared" si="231"/>
        <v>0</v>
      </c>
      <c r="BK253" s="31">
        <f t="shared" si="232"/>
        <v>0</v>
      </c>
      <c r="BL253" s="37"/>
      <c r="BM253" s="33">
        <f t="shared" si="205"/>
        <v>0</v>
      </c>
      <c r="BN253" s="34">
        <f t="shared" si="191"/>
        <v>0</v>
      </c>
      <c r="BO253" s="38">
        <f t="shared" si="206"/>
        <v>0</v>
      </c>
      <c r="BP253" s="36">
        <f t="shared" si="233"/>
        <v>0</v>
      </c>
      <c r="BR253" s="29">
        <f t="shared" si="234"/>
        <v>52902</v>
      </c>
      <c r="BT253" s="39">
        <f t="shared" si="235"/>
        <v>243</v>
      </c>
      <c r="BU253" s="31">
        <f t="shared" si="236"/>
        <v>0</v>
      </c>
      <c r="BV253" s="32"/>
      <c r="BW253" s="33">
        <f t="shared" si="207"/>
        <v>0</v>
      </c>
      <c r="BX253" s="34">
        <f t="shared" si="192"/>
        <v>0</v>
      </c>
      <c r="BY253" s="35">
        <f t="shared" si="193"/>
        <v>0</v>
      </c>
      <c r="BZ253" s="36">
        <f t="shared" si="237"/>
        <v>0</v>
      </c>
      <c r="CB253" s="31">
        <f t="shared" si="238"/>
        <v>0</v>
      </c>
      <c r="CC253" s="37"/>
      <c r="CD253" s="33">
        <f t="shared" si="208"/>
        <v>0</v>
      </c>
      <c r="CE253" s="34">
        <f t="shared" si="194"/>
        <v>0</v>
      </c>
      <c r="CF253" s="38">
        <f t="shared" si="209"/>
        <v>0</v>
      </c>
      <c r="CG253" s="36">
        <f t="shared" si="239"/>
        <v>0</v>
      </c>
    </row>
    <row r="254" spans="2:85" ht="18.75" customHeight="1" x14ac:dyDescent="0.4">
      <c r="B254" s="29">
        <f t="shared" si="210"/>
        <v>52932</v>
      </c>
      <c r="D254" s="39">
        <f t="shared" si="211"/>
        <v>244</v>
      </c>
      <c r="E254" s="31">
        <f t="shared" si="212"/>
        <v>52515220</v>
      </c>
      <c r="F254" s="32"/>
      <c r="G254" s="33">
        <f t="shared" si="195"/>
        <v>381130</v>
      </c>
      <c r="H254" s="34">
        <f t="shared" si="180"/>
        <v>144420</v>
      </c>
      <c r="I254" s="35">
        <f t="shared" si="181"/>
        <v>525550</v>
      </c>
      <c r="J254" s="36">
        <f t="shared" si="213"/>
        <v>60368290</v>
      </c>
      <c r="L254" s="31">
        <f t="shared" si="214"/>
        <v>39000810</v>
      </c>
      <c r="M254" s="37"/>
      <c r="N254" s="33">
        <f t="shared" si="196"/>
        <v>333330</v>
      </c>
      <c r="O254" s="34">
        <f t="shared" si="182"/>
        <v>107250</v>
      </c>
      <c r="P254" s="38">
        <f t="shared" si="197"/>
        <v>440580</v>
      </c>
      <c r="Q254" s="36">
        <f t="shared" si="215"/>
        <v>53344700</v>
      </c>
      <c r="S254" s="29">
        <f t="shared" si="216"/>
        <v>52932</v>
      </c>
      <c r="U254" s="39">
        <f t="shared" si="217"/>
        <v>244</v>
      </c>
      <c r="V254" s="31">
        <f t="shared" si="218"/>
        <v>0</v>
      </c>
      <c r="W254" s="32"/>
      <c r="X254" s="33">
        <f t="shared" si="198"/>
        <v>0</v>
      </c>
      <c r="Y254" s="34">
        <f t="shared" si="183"/>
        <v>0</v>
      </c>
      <c r="Z254" s="35">
        <f t="shared" si="184"/>
        <v>0</v>
      </c>
      <c r="AA254" s="36">
        <f t="shared" si="219"/>
        <v>0</v>
      </c>
      <c r="AC254" s="31">
        <f t="shared" si="220"/>
        <v>0</v>
      </c>
      <c r="AD254" s="37"/>
      <c r="AE254" s="33">
        <f t="shared" si="199"/>
        <v>0</v>
      </c>
      <c r="AF254" s="34">
        <f t="shared" si="185"/>
        <v>0</v>
      </c>
      <c r="AG254" s="38">
        <f t="shared" si="200"/>
        <v>0</v>
      </c>
      <c r="AH254" s="36">
        <f t="shared" si="221"/>
        <v>0</v>
      </c>
      <c r="AJ254" s="29">
        <f t="shared" si="222"/>
        <v>52932</v>
      </c>
      <c r="AL254" s="39">
        <f t="shared" si="223"/>
        <v>244</v>
      </c>
      <c r="AM254" s="31">
        <f t="shared" si="224"/>
        <v>0</v>
      </c>
      <c r="AN254" s="32"/>
      <c r="AO254" s="33">
        <f t="shared" si="201"/>
        <v>0</v>
      </c>
      <c r="AP254" s="34">
        <f t="shared" si="186"/>
        <v>0</v>
      </c>
      <c r="AQ254" s="35">
        <f t="shared" si="187"/>
        <v>0</v>
      </c>
      <c r="AR254" s="36">
        <f t="shared" si="225"/>
        <v>0</v>
      </c>
      <c r="AT254" s="31">
        <f t="shared" si="226"/>
        <v>0</v>
      </c>
      <c r="AU254" s="37"/>
      <c r="AV254" s="33">
        <f t="shared" si="202"/>
        <v>0</v>
      </c>
      <c r="AW254" s="34">
        <f t="shared" si="188"/>
        <v>0</v>
      </c>
      <c r="AX254" s="38">
        <f t="shared" si="203"/>
        <v>0</v>
      </c>
      <c r="AY254" s="36">
        <f t="shared" si="227"/>
        <v>0</v>
      </c>
      <c r="BA254" s="29">
        <f t="shared" si="228"/>
        <v>52932</v>
      </c>
      <c r="BC254" s="39">
        <f t="shared" si="229"/>
        <v>244</v>
      </c>
      <c r="BD254" s="31">
        <f t="shared" si="230"/>
        <v>0</v>
      </c>
      <c r="BE254" s="32"/>
      <c r="BF254" s="33">
        <f t="shared" si="204"/>
        <v>0</v>
      </c>
      <c r="BG254" s="34">
        <f t="shared" si="189"/>
        <v>0</v>
      </c>
      <c r="BH254" s="35">
        <f t="shared" si="190"/>
        <v>0</v>
      </c>
      <c r="BI254" s="36">
        <f t="shared" si="231"/>
        <v>0</v>
      </c>
      <c r="BK254" s="31">
        <f t="shared" si="232"/>
        <v>0</v>
      </c>
      <c r="BL254" s="37"/>
      <c r="BM254" s="33">
        <f t="shared" si="205"/>
        <v>0</v>
      </c>
      <c r="BN254" s="34">
        <f t="shared" si="191"/>
        <v>0</v>
      </c>
      <c r="BO254" s="38">
        <f t="shared" si="206"/>
        <v>0</v>
      </c>
      <c r="BP254" s="36">
        <f t="shared" si="233"/>
        <v>0</v>
      </c>
      <c r="BR254" s="29">
        <f t="shared" si="234"/>
        <v>52932</v>
      </c>
      <c r="BT254" s="39">
        <f t="shared" si="235"/>
        <v>244</v>
      </c>
      <c r="BU254" s="31">
        <f t="shared" si="236"/>
        <v>0</v>
      </c>
      <c r="BV254" s="32"/>
      <c r="BW254" s="33">
        <f t="shared" si="207"/>
        <v>0</v>
      </c>
      <c r="BX254" s="34">
        <f t="shared" si="192"/>
        <v>0</v>
      </c>
      <c r="BY254" s="35">
        <f t="shared" si="193"/>
        <v>0</v>
      </c>
      <c r="BZ254" s="36">
        <f t="shared" si="237"/>
        <v>0</v>
      </c>
      <c r="CB254" s="31">
        <f t="shared" si="238"/>
        <v>0</v>
      </c>
      <c r="CC254" s="37"/>
      <c r="CD254" s="33">
        <f t="shared" si="208"/>
        <v>0</v>
      </c>
      <c r="CE254" s="34">
        <f t="shared" si="194"/>
        <v>0</v>
      </c>
      <c r="CF254" s="38">
        <f t="shared" si="209"/>
        <v>0</v>
      </c>
      <c r="CG254" s="36">
        <f t="shared" si="239"/>
        <v>0</v>
      </c>
    </row>
    <row r="255" spans="2:85" ht="18.75" customHeight="1" x14ac:dyDescent="0.4">
      <c r="B255" s="29">
        <f t="shared" si="210"/>
        <v>52963</v>
      </c>
      <c r="D255" s="39">
        <f t="shared" si="211"/>
        <v>245</v>
      </c>
      <c r="E255" s="31">
        <f t="shared" si="212"/>
        <v>52134090</v>
      </c>
      <c r="F255" s="32"/>
      <c r="G255" s="33">
        <f t="shared" si="195"/>
        <v>382180</v>
      </c>
      <c r="H255" s="34">
        <f t="shared" si="180"/>
        <v>143370</v>
      </c>
      <c r="I255" s="35">
        <f t="shared" si="181"/>
        <v>525550</v>
      </c>
      <c r="J255" s="36">
        <f t="shared" si="213"/>
        <v>60511660</v>
      </c>
      <c r="L255" s="31">
        <f t="shared" si="214"/>
        <v>38667480</v>
      </c>
      <c r="M255" s="37"/>
      <c r="N255" s="33">
        <f t="shared" si="196"/>
        <v>333330</v>
      </c>
      <c r="O255" s="34">
        <f t="shared" si="182"/>
        <v>106340</v>
      </c>
      <c r="P255" s="38">
        <f t="shared" si="197"/>
        <v>439670</v>
      </c>
      <c r="Q255" s="36">
        <f t="shared" si="215"/>
        <v>53451040</v>
      </c>
      <c r="S255" s="29">
        <f t="shared" si="216"/>
        <v>52963</v>
      </c>
      <c r="U255" s="39">
        <f t="shared" si="217"/>
        <v>245</v>
      </c>
      <c r="V255" s="31">
        <f t="shared" si="218"/>
        <v>0</v>
      </c>
      <c r="W255" s="32"/>
      <c r="X255" s="33">
        <f t="shared" si="198"/>
        <v>0</v>
      </c>
      <c r="Y255" s="34">
        <f t="shared" si="183"/>
        <v>0</v>
      </c>
      <c r="Z255" s="35">
        <f t="shared" si="184"/>
        <v>0</v>
      </c>
      <c r="AA255" s="36">
        <f t="shared" si="219"/>
        <v>0</v>
      </c>
      <c r="AC255" s="31">
        <f t="shared" si="220"/>
        <v>0</v>
      </c>
      <c r="AD255" s="37"/>
      <c r="AE255" s="33">
        <f t="shared" si="199"/>
        <v>0</v>
      </c>
      <c r="AF255" s="34">
        <f t="shared" si="185"/>
        <v>0</v>
      </c>
      <c r="AG255" s="38">
        <f t="shared" si="200"/>
        <v>0</v>
      </c>
      <c r="AH255" s="36">
        <f t="shared" si="221"/>
        <v>0</v>
      </c>
      <c r="AJ255" s="29">
        <f t="shared" si="222"/>
        <v>52963</v>
      </c>
      <c r="AL255" s="39">
        <f t="shared" si="223"/>
        <v>245</v>
      </c>
      <c r="AM255" s="31">
        <f t="shared" si="224"/>
        <v>0</v>
      </c>
      <c r="AN255" s="32"/>
      <c r="AO255" s="33">
        <f t="shared" si="201"/>
        <v>0</v>
      </c>
      <c r="AP255" s="34">
        <f t="shared" si="186"/>
        <v>0</v>
      </c>
      <c r="AQ255" s="35">
        <f t="shared" si="187"/>
        <v>0</v>
      </c>
      <c r="AR255" s="36">
        <f t="shared" si="225"/>
        <v>0</v>
      </c>
      <c r="AT255" s="31">
        <f t="shared" si="226"/>
        <v>0</v>
      </c>
      <c r="AU255" s="37"/>
      <c r="AV255" s="33">
        <f t="shared" si="202"/>
        <v>0</v>
      </c>
      <c r="AW255" s="34">
        <f t="shared" si="188"/>
        <v>0</v>
      </c>
      <c r="AX255" s="38">
        <f t="shared" si="203"/>
        <v>0</v>
      </c>
      <c r="AY255" s="36">
        <f t="shared" si="227"/>
        <v>0</v>
      </c>
      <c r="BA255" s="29">
        <f t="shared" si="228"/>
        <v>52963</v>
      </c>
      <c r="BC255" s="39">
        <f t="shared" si="229"/>
        <v>245</v>
      </c>
      <c r="BD255" s="31">
        <f t="shared" si="230"/>
        <v>0</v>
      </c>
      <c r="BE255" s="32"/>
      <c r="BF255" s="33">
        <f t="shared" si="204"/>
        <v>0</v>
      </c>
      <c r="BG255" s="34">
        <f t="shared" si="189"/>
        <v>0</v>
      </c>
      <c r="BH255" s="35">
        <f t="shared" si="190"/>
        <v>0</v>
      </c>
      <c r="BI255" s="36">
        <f t="shared" si="231"/>
        <v>0</v>
      </c>
      <c r="BK255" s="31">
        <f t="shared" si="232"/>
        <v>0</v>
      </c>
      <c r="BL255" s="37"/>
      <c r="BM255" s="33">
        <f t="shared" si="205"/>
        <v>0</v>
      </c>
      <c r="BN255" s="34">
        <f t="shared" si="191"/>
        <v>0</v>
      </c>
      <c r="BO255" s="38">
        <f t="shared" si="206"/>
        <v>0</v>
      </c>
      <c r="BP255" s="36">
        <f t="shared" si="233"/>
        <v>0</v>
      </c>
      <c r="BR255" s="29">
        <f t="shared" si="234"/>
        <v>52963</v>
      </c>
      <c r="BT255" s="39">
        <f t="shared" si="235"/>
        <v>245</v>
      </c>
      <c r="BU255" s="31">
        <f t="shared" si="236"/>
        <v>0</v>
      </c>
      <c r="BV255" s="32"/>
      <c r="BW255" s="33">
        <f t="shared" si="207"/>
        <v>0</v>
      </c>
      <c r="BX255" s="34">
        <f t="shared" si="192"/>
        <v>0</v>
      </c>
      <c r="BY255" s="35">
        <f t="shared" si="193"/>
        <v>0</v>
      </c>
      <c r="BZ255" s="36">
        <f t="shared" si="237"/>
        <v>0</v>
      </c>
      <c r="CB255" s="31">
        <f t="shared" si="238"/>
        <v>0</v>
      </c>
      <c r="CC255" s="37"/>
      <c r="CD255" s="33">
        <f t="shared" si="208"/>
        <v>0</v>
      </c>
      <c r="CE255" s="34">
        <f t="shared" si="194"/>
        <v>0</v>
      </c>
      <c r="CF255" s="38">
        <f t="shared" si="209"/>
        <v>0</v>
      </c>
      <c r="CG255" s="36">
        <f t="shared" si="239"/>
        <v>0</v>
      </c>
    </row>
    <row r="256" spans="2:85" ht="18.75" customHeight="1" x14ac:dyDescent="0.4">
      <c r="B256" s="29">
        <f t="shared" si="210"/>
        <v>52994</v>
      </c>
      <c r="D256" s="39">
        <f t="shared" si="211"/>
        <v>246</v>
      </c>
      <c r="E256" s="31">
        <f t="shared" si="212"/>
        <v>51751910</v>
      </c>
      <c r="F256" s="32"/>
      <c r="G256" s="33">
        <f t="shared" si="195"/>
        <v>383230</v>
      </c>
      <c r="H256" s="34">
        <f t="shared" si="180"/>
        <v>142320</v>
      </c>
      <c r="I256" s="35">
        <f t="shared" si="181"/>
        <v>525550</v>
      </c>
      <c r="J256" s="36">
        <f t="shared" si="213"/>
        <v>60653980</v>
      </c>
      <c r="L256" s="31">
        <f t="shared" si="214"/>
        <v>38334150</v>
      </c>
      <c r="M256" s="37"/>
      <c r="N256" s="33">
        <f t="shared" si="196"/>
        <v>333330</v>
      </c>
      <c r="O256" s="34">
        <f t="shared" si="182"/>
        <v>105420</v>
      </c>
      <c r="P256" s="38">
        <f t="shared" si="197"/>
        <v>438750</v>
      </c>
      <c r="Q256" s="36">
        <f t="shared" si="215"/>
        <v>53556460</v>
      </c>
      <c r="S256" s="29">
        <f t="shared" si="216"/>
        <v>52994</v>
      </c>
      <c r="U256" s="39">
        <f t="shared" si="217"/>
        <v>246</v>
      </c>
      <c r="V256" s="31">
        <f t="shared" si="218"/>
        <v>0</v>
      </c>
      <c r="W256" s="32"/>
      <c r="X256" s="33">
        <f t="shared" si="198"/>
        <v>0</v>
      </c>
      <c r="Y256" s="34">
        <f t="shared" si="183"/>
        <v>0</v>
      </c>
      <c r="Z256" s="35">
        <f t="shared" si="184"/>
        <v>0</v>
      </c>
      <c r="AA256" s="36">
        <f t="shared" si="219"/>
        <v>0</v>
      </c>
      <c r="AC256" s="31">
        <f t="shared" si="220"/>
        <v>0</v>
      </c>
      <c r="AD256" s="37"/>
      <c r="AE256" s="33">
        <f t="shared" si="199"/>
        <v>0</v>
      </c>
      <c r="AF256" s="34">
        <f t="shared" si="185"/>
        <v>0</v>
      </c>
      <c r="AG256" s="38">
        <f t="shared" si="200"/>
        <v>0</v>
      </c>
      <c r="AH256" s="36">
        <f t="shared" si="221"/>
        <v>0</v>
      </c>
      <c r="AJ256" s="29">
        <f t="shared" si="222"/>
        <v>52994</v>
      </c>
      <c r="AL256" s="39">
        <f t="shared" si="223"/>
        <v>246</v>
      </c>
      <c r="AM256" s="31">
        <f t="shared" si="224"/>
        <v>0</v>
      </c>
      <c r="AN256" s="32"/>
      <c r="AO256" s="33">
        <f t="shared" si="201"/>
        <v>0</v>
      </c>
      <c r="AP256" s="34">
        <f t="shared" si="186"/>
        <v>0</v>
      </c>
      <c r="AQ256" s="35">
        <f t="shared" si="187"/>
        <v>0</v>
      </c>
      <c r="AR256" s="36">
        <f t="shared" si="225"/>
        <v>0</v>
      </c>
      <c r="AT256" s="31">
        <f t="shared" si="226"/>
        <v>0</v>
      </c>
      <c r="AU256" s="37"/>
      <c r="AV256" s="33">
        <f t="shared" si="202"/>
        <v>0</v>
      </c>
      <c r="AW256" s="34">
        <f t="shared" si="188"/>
        <v>0</v>
      </c>
      <c r="AX256" s="38">
        <f t="shared" si="203"/>
        <v>0</v>
      </c>
      <c r="AY256" s="36">
        <f t="shared" si="227"/>
        <v>0</v>
      </c>
      <c r="BA256" s="29">
        <f t="shared" si="228"/>
        <v>52994</v>
      </c>
      <c r="BC256" s="39">
        <f t="shared" si="229"/>
        <v>246</v>
      </c>
      <c r="BD256" s="31">
        <f t="shared" si="230"/>
        <v>0</v>
      </c>
      <c r="BE256" s="32"/>
      <c r="BF256" s="33">
        <f t="shared" si="204"/>
        <v>0</v>
      </c>
      <c r="BG256" s="34">
        <f t="shared" si="189"/>
        <v>0</v>
      </c>
      <c r="BH256" s="35">
        <f t="shared" si="190"/>
        <v>0</v>
      </c>
      <c r="BI256" s="36">
        <f t="shared" si="231"/>
        <v>0</v>
      </c>
      <c r="BK256" s="31">
        <f t="shared" si="232"/>
        <v>0</v>
      </c>
      <c r="BL256" s="37"/>
      <c r="BM256" s="33">
        <f t="shared" si="205"/>
        <v>0</v>
      </c>
      <c r="BN256" s="34">
        <f t="shared" si="191"/>
        <v>0</v>
      </c>
      <c r="BO256" s="38">
        <f t="shared" si="206"/>
        <v>0</v>
      </c>
      <c r="BP256" s="36">
        <f t="shared" si="233"/>
        <v>0</v>
      </c>
      <c r="BR256" s="29">
        <f t="shared" si="234"/>
        <v>52994</v>
      </c>
      <c r="BT256" s="39">
        <f t="shared" si="235"/>
        <v>246</v>
      </c>
      <c r="BU256" s="31">
        <f t="shared" si="236"/>
        <v>0</v>
      </c>
      <c r="BV256" s="32"/>
      <c r="BW256" s="33">
        <f t="shared" si="207"/>
        <v>0</v>
      </c>
      <c r="BX256" s="34">
        <f t="shared" si="192"/>
        <v>0</v>
      </c>
      <c r="BY256" s="35">
        <f t="shared" si="193"/>
        <v>0</v>
      </c>
      <c r="BZ256" s="36">
        <f t="shared" si="237"/>
        <v>0</v>
      </c>
      <c r="CB256" s="31">
        <f t="shared" si="238"/>
        <v>0</v>
      </c>
      <c r="CC256" s="37"/>
      <c r="CD256" s="33">
        <f t="shared" si="208"/>
        <v>0</v>
      </c>
      <c r="CE256" s="34">
        <f t="shared" si="194"/>
        <v>0</v>
      </c>
      <c r="CF256" s="38">
        <f t="shared" si="209"/>
        <v>0</v>
      </c>
      <c r="CG256" s="36">
        <f t="shared" si="239"/>
        <v>0</v>
      </c>
    </row>
    <row r="257" spans="2:85" ht="18.75" customHeight="1" x14ac:dyDescent="0.4">
      <c r="B257" s="29">
        <f t="shared" si="210"/>
        <v>53022</v>
      </c>
      <c r="D257" s="39">
        <f t="shared" si="211"/>
        <v>247</v>
      </c>
      <c r="E257" s="31">
        <f t="shared" si="212"/>
        <v>51368680</v>
      </c>
      <c r="F257" s="32"/>
      <c r="G257" s="33">
        <f t="shared" si="195"/>
        <v>384290</v>
      </c>
      <c r="H257" s="34">
        <f t="shared" si="180"/>
        <v>141260</v>
      </c>
      <c r="I257" s="35">
        <f t="shared" si="181"/>
        <v>525550</v>
      </c>
      <c r="J257" s="36">
        <f t="shared" si="213"/>
        <v>60795240</v>
      </c>
      <c r="L257" s="31">
        <f t="shared" si="214"/>
        <v>38000820</v>
      </c>
      <c r="M257" s="37"/>
      <c r="N257" s="33">
        <f t="shared" si="196"/>
        <v>333330</v>
      </c>
      <c r="O257" s="34">
        <f t="shared" si="182"/>
        <v>104500</v>
      </c>
      <c r="P257" s="38">
        <f t="shared" si="197"/>
        <v>437830</v>
      </c>
      <c r="Q257" s="36">
        <f t="shared" si="215"/>
        <v>53660960</v>
      </c>
      <c r="S257" s="29">
        <f t="shared" si="216"/>
        <v>53022</v>
      </c>
      <c r="U257" s="39">
        <f t="shared" si="217"/>
        <v>247</v>
      </c>
      <c r="V257" s="31">
        <f t="shared" si="218"/>
        <v>0</v>
      </c>
      <c r="W257" s="32"/>
      <c r="X257" s="33">
        <f t="shared" si="198"/>
        <v>0</v>
      </c>
      <c r="Y257" s="34">
        <f t="shared" si="183"/>
        <v>0</v>
      </c>
      <c r="Z257" s="35">
        <f t="shared" si="184"/>
        <v>0</v>
      </c>
      <c r="AA257" s="36">
        <f t="shared" si="219"/>
        <v>0</v>
      </c>
      <c r="AC257" s="31">
        <f t="shared" si="220"/>
        <v>0</v>
      </c>
      <c r="AD257" s="37"/>
      <c r="AE257" s="33">
        <f t="shared" si="199"/>
        <v>0</v>
      </c>
      <c r="AF257" s="34">
        <f t="shared" si="185"/>
        <v>0</v>
      </c>
      <c r="AG257" s="38">
        <f t="shared" si="200"/>
        <v>0</v>
      </c>
      <c r="AH257" s="36">
        <f t="shared" si="221"/>
        <v>0</v>
      </c>
      <c r="AJ257" s="29">
        <f t="shared" si="222"/>
        <v>53022</v>
      </c>
      <c r="AL257" s="39">
        <f t="shared" si="223"/>
        <v>247</v>
      </c>
      <c r="AM257" s="31">
        <f t="shared" si="224"/>
        <v>0</v>
      </c>
      <c r="AN257" s="32"/>
      <c r="AO257" s="33">
        <f t="shared" si="201"/>
        <v>0</v>
      </c>
      <c r="AP257" s="34">
        <f t="shared" si="186"/>
        <v>0</v>
      </c>
      <c r="AQ257" s="35">
        <f t="shared" si="187"/>
        <v>0</v>
      </c>
      <c r="AR257" s="36">
        <f t="shared" si="225"/>
        <v>0</v>
      </c>
      <c r="AT257" s="31">
        <f t="shared" si="226"/>
        <v>0</v>
      </c>
      <c r="AU257" s="37"/>
      <c r="AV257" s="33">
        <f t="shared" si="202"/>
        <v>0</v>
      </c>
      <c r="AW257" s="34">
        <f t="shared" si="188"/>
        <v>0</v>
      </c>
      <c r="AX257" s="38">
        <f t="shared" si="203"/>
        <v>0</v>
      </c>
      <c r="AY257" s="36">
        <f t="shared" si="227"/>
        <v>0</v>
      </c>
      <c r="BA257" s="29">
        <f t="shared" si="228"/>
        <v>53022</v>
      </c>
      <c r="BC257" s="39">
        <f t="shared" si="229"/>
        <v>247</v>
      </c>
      <c r="BD257" s="31">
        <f t="shared" si="230"/>
        <v>0</v>
      </c>
      <c r="BE257" s="32"/>
      <c r="BF257" s="33">
        <f t="shared" si="204"/>
        <v>0</v>
      </c>
      <c r="BG257" s="34">
        <f t="shared" si="189"/>
        <v>0</v>
      </c>
      <c r="BH257" s="35">
        <f t="shared" si="190"/>
        <v>0</v>
      </c>
      <c r="BI257" s="36">
        <f t="shared" si="231"/>
        <v>0</v>
      </c>
      <c r="BK257" s="31">
        <f t="shared" si="232"/>
        <v>0</v>
      </c>
      <c r="BL257" s="37"/>
      <c r="BM257" s="33">
        <f t="shared" si="205"/>
        <v>0</v>
      </c>
      <c r="BN257" s="34">
        <f t="shared" si="191"/>
        <v>0</v>
      </c>
      <c r="BO257" s="38">
        <f t="shared" si="206"/>
        <v>0</v>
      </c>
      <c r="BP257" s="36">
        <f t="shared" si="233"/>
        <v>0</v>
      </c>
      <c r="BR257" s="29">
        <f t="shared" si="234"/>
        <v>53022</v>
      </c>
      <c r="BT257" s="39">
        <f t="shared" si="235"/>
        <v>247</v>
      </c>
      <c r="BU257" s="31">
        <f t="shared" si="236"/>
        <v>0</v>
      </c>
      <c r="BV257" s="32"/>
      <c r="BW257" s="33">
        <f t="shared" si="207"/>
        <v>0</v>
      </c>
      <c r="BX257" s="34">
        <f t="shared" si="192"/>
        <v>0</v>
      </c>
      <c r="BY257" s="35">
        <f t="shared" si="193"/>
        <v>0</v>
      </c>
      <c r="BZ257" s="36">
        <f t="shared" si="237"/>
        <v>0</v>
      </c>
      <c r="CB257" s="31">
        <f t="shared" si="238"/>
        <v>0</v>
      </c>
      <c r="CC257" s="37"/>
      <c r="CD257" s="33">
        <f t="shared" si="208"/>
        <v>0</v>
      </c>
      <c r="CE257" s="34">
        <f t="shared" si="194"/>
        <v>0</v>
      </c>
      <c r="CF257" s="38">
        <f t="shared" si="209"/>
        <v>0</v>
      </c>
      <c r="CG257" s="36">
        <f t="shared" si="239"/>
        <v>0</v>
      </c>
    </row>
    <row r="258" spans="2:85" ht="18.75" customHeight="1" x14ac:dyDescent="0.4">
      <c r="B258" s="29">
        <f t="shared" si="210"/>
        <v>53053</v>
      </c>
      <c r="D258" s="39">
        <f t="shared" si="211"/>
        <v>248</v>
      </c>
      <c r="E258" s="31">
        <f t="shared" si="212"/>
        <v>50984390</v>
      </c>
      <c r="F258" s="32"/>
      <c r="G258" s="33">
        <f t="shared" si="195"/>
        <v>385340</v>
      </c>
      <c r="H258" s="34">
        <f t="shared" si="180"/>
        <v>140210</v>
      </c>
      <c r="I258" s="35">
        <f t="shared" si="181"/>
        <v>525550</v>
      </c>
      <c r="J258" s="36">
        <f t="shared" si="213"/>
        <v>60935450</v>
      </c>
      <c r="L258" s="31">
        <f t="shared" si="214"/>
        <v>37667490</v>
      </c>
      <c r="M258" s="37"/>
      <c r="N258" s="33">
        <f t="shared" si="196"/>
        <v>333330</v>
      </c>
      <c r="O258" s="34">
        <f t="shared" si="182"/>
        <v>103590</v>
      </c>
      <c r="P258" s="38">
        <f t="shared" si="197"/>
        <v>436920</v>
      </c>
      <c r="Q258" s="36">
        <f t="shared" si="215"/>
        <v>53764550</v>
      </c>
      <c r="S258" s="29">
        <f t="shared" si="216"/>
        <v>53053</v>
      </c>
      <c r="U258" s="39">
        <f t="shared" si="217"/>
        <v>248</v>
      </c>
      <c r="V258" s="31">
        <f t="shared" si="218"/>
        <v>0</v>
      </c>
      <c r="W258" s="32"/>
      <c r="X258" s="33">
        <f t="shared" si="198"/>
        <v>0</v>
      </c>
      <c r="Y258" s="34">
        <f t="shared" si="183"/>
        <v>0</v>
      </c>
      <c r="Z258" s="35">
        <f t="shared" si="184"/>
        <v>0</v>
      </c>
      <c r="AA258" s="36">
        <f t="shared" si="219"/>
        <v>0</v>
      </c>
      <c r="AC258" s="31">
        <f t="shared" si="220"/>
        <v>0</v>
      </c>
      <c r="AD258" s="37"/>
      <c r="AE258" s="33">
        <f t="shared" si="199"/>
        <v>0</v>
      </c>
      <c r="AF258" s="34">
        <f t="shared" si="185"/>
        <v>0</v>
      </c>
      <c r="AG258" s="38">
        <f t="shared" si="200"/>
        <v>0</v>
      </c>
      <c r="AH258" s="36">
        <f t="shared" si="221"/>
        <v>0</v>
      </c>
      <c r="AJ258" s="29">
        <f t="shared" si="222"/>
        <v>53053</v>
      </c>
      <c r="AL258" s="39">
        <f t="shared" si="223"/>
        <v>248</v>
      </c>
      <c r="AM258" s="31">
        <f t="shared" si="224"/>
        <v>0</v>
      </c>
      <c r="AN258" s="32"/>
      <c r="AO258" s="33">
        <f t="shared" si="201"/>
        <v>0</v>
      </c>
      <c r="AP258" s="34">
        <f t="shared" si="186"/>
        <v>0</v>
      </c>
      <c r="AQ258" s="35">
        <f t="shared" si="187"/>
        <v>0</v>
      </c>
      <c r="AR258" s="36">
        <f t="shared" si="225"/>
        <v>0</v>
      </c>
      <c r="AT258" s="31">
        <f t="shared" si="226"/>
        <v>0</v>
      </c>
      <c r="AU258" s="37"/>
      <c r="AV258" s="33">
        <f t="shared" si="202"/>
        <v>0</v>
      </c>
      <c r="AW258" s="34">
        <f t="shared" si="188"/>
        <v>0</v>
      </c>
      <c r="AX258" s="38">
        <f t="shared" si="203"/>
        <v>0</v>
      </c>
      <c r="AY258" s="36">
        <f t="shared" si="227"/>
        <v>0</v>
      </c>
      <c r="BA258" s="29">
        <f t="shared" si="228"/>
        <v>53053</v>
      </c>
      <c r="BC258" s="39">
        <f t="shared" si="229"/>
        <v>248</v>
      </c>
      <c r="BD258" s="31">
        <f t="shared" si="230"/>
        <v>0</v>
      </c>
      <c r="BE258" s="32"/>
      <c r="BF258" s="33">
        <f t="shared" si="204"/>
        <v>0</v>
      </c>
      <c r="BG258" s="34">
        <f t="shared" si="189"/>
        <v>0</v>
      </c>
      <c r="BH258" s="35">
        <f t="shared" si="190"/>
        <v>0</v>
      </c>
      <c r="BI258" s="36">
        <f t="shared" si="231"/>
        <v>0</v>
      </c>
      <c r="BK258" s="31">
        <f t="shared" si="232"/>
        <v>0</v>
      </c>
      <c r="BL258" s="37"/>
      <c r="BM258" s="33">
        <f t="shared" si="205"/>
        <v>0</v>
      </c>
      <c r="BN258" s="34">
        <f t="shared" si="191"/>
        <v>0</v>
      </c>
      <c r="BO258" s="38">
        <f t="shared" si="206"/>
        <v>0</v>
      </c>
      <c r="BP258" s="36">
        <f t="shared" si="233"/>
        <v>0</v>
      </c>
      <c r="BR258" s="29">
        <f t="shared" si="234"/>
        <v>53053</v>
      </c>
      <c r="BT258" s="39">
        <f t="shared" si="235"/>
        <v>248</v>
      </c>
      <c r="BU258" s="31">
        <f t="shared" si="236"/>
        <v>0</v>
      </c>
      <c r="BV258" s="32"/>
      <c r="BW258" s="33">
        <f t="shared" si="207"/>
        <v>0</v>
      </c>
      <c r="BX258" s="34">
        <f t="shared" si="192"/>
        <v>0</v>
      </c>
      <c r="BY258" s="35">
        <f t="shared" si="193"/>
        <v>0</v>
      </c>
      <c r="BZ258" s="36">
        <f t="shared" si="237"/>
        <v>0</v>
      </c>
      <c r="CB258" s="31">
        <f t="shared" si="238"/>
        <v>0</v>
      </c>
      <c r="CC258" s="37"/>
      <c r="CD258" s="33">
        <f t="shared" si="208"/>
        <v>0</v>
      </c>
      <c r="CE258" s="34">
        <f t="shared" si="194"/>
        <v>0</v>
      </c>
      <c r="CF258" s="38">
        <f t="shared" si="209"/>
        <v>0</v>
      </c>
      <c r="CG258" s="36">
        <f t="shared" si="239"/>
        <v>0</v>
      </c>
    </row>
    <row r="259" spans="2:85" ht="18.75" customHeight="1" x14ac:dyDescent="0.4">
      <c r="B259" s="29">
        <f t="shared" si="210"/>
        <v>53083</v>
      </c>
      <c r="D259" s="39">
        <f t="shared" si="211"/>
        <v>249</v>
      </c>
      <c r="E259" s="31">
        <f t="shared" si="212"/>
        <v>50599050</v>
      </c>
      <c r="F259" s="32"/>
      <c r="G259" s="33">
        <f t="shared" si="195"/>
        <v>386400</v>
      </c>
      <c r="H259" s="34">
        <f t="shared" si="180"/>
        <v>139150</v>
      </c>
      <c r="I259" s="35">
        <f t="shared" si="181"/>
        <v>525550</v>
      </c>
      <c r="J259" s="36">
        <f t="shared" si="213"/>
        <v>61074600</v>
      </c>
      <c r="L259" s="31">
        <f t="shared" si="214"/>
        <v>37334160</v>
      </c>
      <c r="M259" s="37"/>
      <c r="N259" s="33">
        <f t="shared" si="196"/>
        <v>333330</v>
      </c>
      <c r="O259" s="34">
        <f t="shared" si="182"/>
        <v>102670</v>
      </c>
      <c r="P259" s="38">
        <f t="shared" si="197"/>
        <v>436000</v>
      </c>
      <c r="Q259" s="36">
        <f t="shared" si="215"/>
        <v>53867220</v>
      </c>
      <c r="S259" s="29">
        <f t="shared" si="216"/>
        <v>53083</v>
      </c>
      <c r="U259" s="39">
        <f t="shared" si="217"/>
        <v>249</v>
      </c>
      <c r="V259" s="31">
        <f t="shared" si="218"/>
        <v>0</v>
      </c>
      <c r="W259" s="32"/>
      <c r="X259" s="33">
        <f t="shared" si="198"/>
        <v>0</v>
      </c>
      <c r="Y259" s="34">
        <f t="shared" si="183"/>
        <v>0</v>
      </c>
      <c r="Z259" s="35">
        <f t="shared" si="184"/>
        <v>0</v>
      </c>
      <c r="AA259" s="36">
        <f t="shared" si="219"/>
        <v>0</v>
      </c>
      <c r="AC259" s="31">
        <f t="shared" si="220"/>
        <v>0</v>
      </c>
      <c r="AD259" s="37"/>
      <c r="AE259" s="33">
        <f t="shared" si="199"/>
        <v>0</v>
      </c>
      <c r="AF259" s="34">
        <f t="shared" si="185"/>
        <v>0</v>
      </c>
      <c r="AG259" s="38">
        <f t="shared" si="200"/>
        <v>0</v>
      </c>
      <c r="AH259" s="36">
        <f t="shared" si="221"/>
        <v>0</v>
      </c>
      <c r="AJ259" s="29">
        <f t="shared" si="222"/>
        <v>53083</v>
      </c>
      <c r="AL259" s="39">
        <f t="shared" si="223"/>
        <v>249</v>
      </c>
      <c r="AM259" s="31">
        <f t="shared" si="224"/>
        <v>0</v>
      </c>
      <c r="AN259" s="32"/>
      <c r="AO259" s="33">
        <f t="shared" si="201"/>
        <v>0</v>
      </c>
      <c r="AP259" s="34">
        <f t="shared" si="186"/>
        <v>0</v>
      </c>
      <c r="AQ259" s="35">
        <f t="shared" si="187"/>
        <v>0</v>
      </c>
      <c r="AR259" s="36">
        <f t="shared" si="225"/>
        <v>0</v>
      </c>
      <c r="AT259" s="31">
        <f t="shared" si="226"/>
        <v>0</v>
      </c>
      <c r="AU259" s="37"/>
      <c r="AV259" s="33">
        <f t="shared" si="202"/>
        <v>0</v>
      </c>
      <c r="AW259" s="34">
        <f t="shared" si="188"/>
        <v>0</v>
      </c>
      <c r="AX259" s="38">
        <f t="shared" si="203"/>
        <v>0</v>
      </c>
      <c r="AY259" s="36">
        <f t="shared" si="227"/>
        <v>0</v>
      </c>
      <c r="BA259" s="29">
        <f t="shared" si="228"/>
        <v>53083</v>
      </c>
      <c r="BC259" s="39">
        <f t="shared" si="229"/>
        <v>249</v>
      </c>
      <c r="BD259" s="31">
        <f t="shared" si="230"/>
        <v>0</v>
      </c>
      <c r="BE259" s="32"/>
      <c r="BF259" s="33">
        <f t="shared" si="204"/>
        <v>0</v>
      </c>
      <c r="BG259" s="34">
        <f t="shared" si="189"/>
        <v>0</v>
      </c>
      <c r="BH259" s="35">
        <f t="shared" si="190"/>
        <v>0</v>
      </c>
      <c r="BI259" s="36">
        <f t="shared" si="231"/>
        <v>0</v>
      </c>
      <c r="BK259" s="31">
        <f t="shared" si="232"/>
        <v>0</v>
      </c>
      <c r="BL259" s="37"/>
      <c r="BM259" s="33">
        <f t="shared" si="205"/>
        <v>0</v>
      </c>
      <c r="BN259" s="34">
        <f t="shared" si="191"/>
        <v>0</v>
      </c>
      <c r="BO259" s="38">
        <f t="shared" si="206"/>
        <v>0</v>
      </c>
      <c r="BP259" s="36">
        <f t="shared" si="233"/>
        <v>0</v>
      </c>
      <c r="BR259" s="29">
        <f t="shared" si="234"/>
        <v>53083</v>
      </c>
      <c r="BT259" s="39">
        <f t="shared" si="235"/>
        <v>249</v>
      </c>
      <c r="BU259" s="31">
        <f t="shared" si="236"/>
        <v>0</v>
      </c>
      <c r="BV259" s="32"/>
      <c r="BW259" s="33">
        <f t="shared" si="207"/>
        <v>0</v>
      </c>
      <c r="BX259" s="34">
        <f t="shared" si="192"/>
        <v>0</v>
      </c>
      <c r="BY259" s="35">
        <f t="shared" si="193"/>
        <v>0</v>
      </c>
      <c r="BZ259" s="36">
        <f t="shared" si="237"/>
        <v>0</v>
      </c>
      <c r="CB259" s="31">
        <f t="shared" si="238"/>
        <v>0</v>
      </c>
      <c r="CC259" s="37"/>
      <c r="CD259" s="33">
        <f t="shared" si="208"/>
        <v>0</v>
      </c>
      <c r="CE259" s="34">
        <f t="shared" si="194"/>
        <v>0</v>
      </c>
      <c r="CF259" s="38">
        <f t="shared" si="209"/>
        <v>0</v>
      </c>
      <c r="CG259" s="36">
        <f t="shared" si="239"/>
        <v>0</v>
      </c>
    </row>
    <row r="260" spans="2:85" ht="18.75" customHeight="1" x14ac:dyDescent="0.4">
      <c r="B260" s="29">
        <f t="shared" si="210"/>
        <v>53114</v>
      </c>
      <c r="D260" s="39">
        <f t="shared" si="211"/>
        <v>250</v>
      </c>
      <c r="E260" s="31">
        <f t="shared" si="212"/>
        <v>50212650</v>
      </c>
      <c r="F260" s="32"/>
      <c r="G260" s="33">
        <f t="shared" si="195"/>
        <v>387470</v>
      </c>
      <c r="H260" s="34">
        <f t="shared" si="180"/>
        <v>138080</v>
      </c>
      <c r="I260" s="35">
        <f t="shared" si="181"/>
        <v>525550</v>
      </c>
      <c r="J260" s="36">
        <f t="shared" si="213"/>
        <v>61212680</v>
      </c>
      <c r="L260" s="31">
        <f t="shared" si="214"/>
        <v>37000830</v>
      </c>
      <c r="M260" s="37"/>
      <c r="N260" s="33">
        <f t="shared" si="196"/>
        <v>333330</v>
      </c>
      <c r="O260" s="34">
        <f t="shared" si="182"/>
        <v>101750</v>
      </c>
      <c r="P260" s="38">
        <f t="shared" si="197"/>
        <v>435080</v>
      </c>
      <c r="Q260" s="36">
        <f t="shared" si="215"/>
        <v>53968970</v>
      </c>
      <c r="S260" s="29">
        <f t="shared" si="216"/>
        <v>53114</v>
      </c>
      <c r="U260" s="39">
        <f t="shared" si="217"/>
        <v>250</v>
      </c>
      <c r="V260" s="31">
        <f t="shared" si="218"/>
        <v>0</v>
      </c>
      <c r="W260" s="32"/>
      <c r="X260" s="33">
        <f t="shared" si="198"/>
        <v>0</v>
      </c>
      <c r="Y260" s="34">
        <f t="shared" si="183"/>
        <v>0</v>
      </c>
      <c r="Z260" s="35">
        <f t="shared" si="184"/>
        <v>0</v>
      </c>
      <c r="AA260" s="36">
        <f t="shared" si="219"/>
        <v>0</v>
      </c>
      <c r="AC260" s="31">
        <f t="shared" si="220"/>
        <v>0</v>
      </c>
      <c r="AD260" s="37"/>
      <c r="AE260" s="33">
        <f t="shared" si="199"/>
        <v>0</v>
      </c>
      <c r="AF260" s="34">
        <f t="shared" si="185"/>
        <v>0</v>
      </c>
      <c r="AG260" s="38">
        <f t="shared" si="200"/>
        <v>0</v>
      </c>
      <c r="AH260" s="36">
        <f t="shared" si="221"/>
        <v>0</v>
      </c>
      <c r="AJ260" s="29">
        <f t="shared" si="222"/>
        <v>53114</v>
      </c>
      <c r="AL260" s="39">
        <f t="shared" si="223"/>
        <v>250</v>
      </c>
      <c r="AM260" s="31">
        <f t="shared" si="224"/>
        <v>0</v>
      </c>
      <c r="AN260" s="32"/>
      <c r="AO260" s="33">
        <f t="shared" si="201"/>
        <v>0</v>
      </c>
      <c r="AP260" s="34">
        <f t="shared" si="186"/>
        <v>0</v>
      </c>
      <c r="AQ260" s="35">
        <f t="shared" si="187"/>
        <v>0</v>
      </c>
      <c r="AR260" s="36">
        <f t="shared" si="225"/>
        <v>0</v>
      </c>
      <c r="AT260" s="31">
        <f t="shared" si="226"/>
        <v>0</v>
      </c>
      <c r="AU260" s="37"/>
      <c r="AV260" s="33">
        <f t="shared" si="202"/>
        <v>0</v>
      </c>
      <c r="AW260" s="34">
        <f t="shared" si="188"/>
        <v>0</v>
      </c>
      <c r="AX260" s="38">
        <f t="shared" si="203"/>
        <v>0</v>
      </c>
      <c r="AY260" s="36">
        <f t="shared" si="227"/>
        <v>0</v>
      </c>
      <c r="BA260" s="29">
        <f t="shared" si="228"/>
        <v>53114</v>
      </c>
      <c r="BC260" s="39">
        <f t="shared" si="229"/>
        <v>250</v>
      </c>
      <c r="BD260" s="31">
        <f t="shared" si="230"/>
        <v>0</v>
      </c>
      <c r="BE260" s="32"/>
      <c r="BF260" s="33">
        <f t="shared" si="204"/>
        <v>0</v>
      </c>
      <c r="BG260" s="34">
        <f t="shared" si="189"/>
        <v>0</v>
      </c>
      <c r="BH260" s="35">
        <f t="shared" si="190"/>
        <v>0</v>
      </c>
      <c r="BI260" s="36">
        <f t="shared" si="231"/>
        <v>0</v>
      </c>
      <c r="BK260" s="31">
        <f t="shared" si="232"/>
        <v>0</v>
      </c>
      <c r="BL260" s="37"/>
      <c r="BM260" s="33">
        <f t="shared" si="205"/>
        <v>0</v>
      </c>
      <c r="BN260" s="34">
        <f t="shared" si="191"/>
        <v>0</v>
      </c>
      <c r="BO260" s="38">
        <f t="shared" si="206"/>
        <v>0</v>
      </c>
      <c r="BP260" s="36">
        <f t="shared" si="233"/>
        <v>0</v>
      </c>
      <c r="BR260" s="29">
        <f t="shared" si="234"/>
        <v>53114</v>
      </c>
      <c r="BT260" s="39">
        <f t="shared" si="235"/>
        <v>250</v>
      </c>
      <c r="BU260" s="31">
        <f t="shared" si="236"/>
        <v>0</v>
      </c>
      <c r="BV260" s="32"/>
      <c r="BW260" s="33">
        <f t="shared" si="207"/>
        <v>0</v>
      </c>
      <c r="BX260" s="34">
        <f t="shared" si="192"/>
        <v>0</v>
      </c>
      <c r="BY260" s="35">
        <f t="shared" si="193"/>
        <v>0</v>
      </c>
      <c r="BZ260" s="36">
        <f t="shared" si="237"/>
        <v>0</v>
      </c>
      <c r="CB260" s="31">
        <f t="shared" si="238"/>
        <v>0</v>
      </c>
      <c r="CC260" s="37"/>
      <c r="CD260" s="33">
        <f t="shared" si="208"/>
        <v>0</v>
      </c>
      <c r="CE260" s="34">
        <f t="shared" si="194"/>
        <v>0</v>
      </c>
      <c r="CF260" s="38">
        <f t="shared" si="209"/>
        <v>0</v>
      </c>
      <c r="CG260" s="36">
        <f t="shared" si="239"/>
        <v>0</v>
      </c>
    </row>
    <row r="261" spans="2:85" ht="18.75" customHeight="1" x14ac:dyDescent="0.4">
      <c r="B261" s="29">
        <f t="shared" si="210"/>
        <v>53144</v>
      </c>
      <c r="D261" s="39">
        <f t="shared" si="211"/>
        <v>251</v>
      </c>
      <c r="E261" s="31">
        <f t="shared" si="212"/>
        <v>49825180</v>
      </c>
      <c r="F261" s="32"/>
      <c r="G261" s="33">
        <f t="shared" si="195"/>
        <v>388530</v>
      </c>
      <c r="H261" s="34">
        <f t="shared" si="180"/>
        <v>137020</v>
      </c>
      <c r="I261" s="35">
        <f t="shared" si="181"/>
        <v>525550</v>
      </c>
      <c r="J261" s="36">
        <f t="shared" si="213"/>
        <v>61349700</v>
      </c>
      <c r="L261" s="31">
        <f t="shared" si="214"/>
        <v>36667500</v>
      </c>
      <c r="M261" s="37"/>
      <c r="N261" s="33">
        <f t="shared" si="196"/>
        <v>333330</v>
      </c>
      <c r="O261" s="34">
        <f t="shared" si="182"/>
        <v>100840</v>
      </c>
      <c r="P261" s="38">
        <f t="shared" si="197"/>
        <v>434170</v>
      </c>
      <c r="Q261" s="36">
        <f t="shared" si="215"/>
        <v>54069810</v>
      </c>
      <c r="S261" s="29">
        <f t="shared" si="216"/>
        <v>53144</v>
      </c>
      <c r="U261" s="39">
        <f t="shared" si="217"/>
        <v>251</v>
      </c>
      <c r="V261" s="31">
        <f t="shared" si="218"/>
        <v>0</v>
      </c>
      <c r="W261" s="32"/>
      <c r="X261" s="33">
        <f t="shared" si="198"/>
        <v>0</v>
      </c>
      <c r="Y261" s="34">
        <f t="shared" si="183"/>
        <v>0</v>
      </c>
      <c r="Z261" s="35">
        <f t="shared" si="184"/>
        <v>0</v>
      </c>
      <c r="AA261" s="36">
        <f t="shared" si="219"/>
        <v>0</v>
      </c>
      <c r="AC261" s="31">
        <f t="shared" si="220"/>
        <v>0</v>
      </c>
      <c r="AD261" s="37"/>
      <c r="AE261" s="33">
        <f t="shared" si="199"/>
        <v>0</v>
      </c>
      <c r="AF261" s="34">
        <f t="shared" si="185"/>
        <v>0</v>
      </c>
      <c r="AG261" s="38">
        <f t="shared" si="200"/>
        <v>0</v>
      </c>
      <c r="AH261" s="36">
        <f t="shared" si="221"/>
        <v>0</v>
      </c>
      <c r="AJ261" s="29">
        <f t="shared" si="222"/>
        <v>53144</v>
      </c>
      <c r="AL261" s="39">
        <f t="shared" si="223"/>
        <v>251</v>
      </c>
      <c r="AM261" s="31">
        <f t="shared" si="224"/>
        <v>0</v>
      </c>
      <c r="AN261" s="32"/>
      <c r="AO261" s="33">
        <f t="shared" si="201"/>
        <v>0</v>
      </c>
      <c r="AP261" s="34">
        <f t="shared" si="186"/>
        <v>0</v>
      </c>
      <c r="AQ261" s="35">
        <f t="shared" si="187"/>
        <v>0</v>
      </c>
      <c r="AR261" s="36">
        <f t="shared" si="225"/>
        <v>0</v>
      </c>
      <c r="AT261" s="31">
        <f t="shared" si="226"/>
        <v>0</v>
      </c>
      <c r="AU261" s="37"/>
      <c r="AV261" s="33">
        <f t="shared" si="202"/>
        <v>0</v>
      </c>
      <c r="AW261" s="34">
        <f t="shared" si="188"/>
        <v>0</v>
      </c>
      <c r="AX261" s="38">
        <f t="shared" si="203"/>
        <v>0</v>
      </c>
      <c r="AY261" s="36">
        <f t="shared" si="227"/>
        <v>0</v>
      </c>
      <c r="BA261" s="29">
        <f t="shared" si="228"/>
        <v>53144</v>
      </c>
      <c r="BC261" s="39">
        <f t="shared" si="229"/>
        <v>251</v>
      </c>
      <c r="BD261" s="31">
        <f t="shared" si="230"/>
        <v>0</v>
      </c>
      <c r="BE261" s="32"/>
      <c r="BF261" s="33">
        <f t="shared" si="204"/>
        <v>0</v>
      </c>
      <c r="BG261" s="34">
        <f t="shared" si="189"/>
        <v>0</v>
      </c>
      <c r="BH261" s="35">
        <f t="shared" si="190"/>
        <v>0</v>
      </c>
      <c r="BI261" s="36">
        <f t="shared" si="231"/>
        <v>0</v>
      </c>
      <c r="BK261" s="31">
        <f t="shared" si="232"/>
        <v>0</v>
      </c>
      <c r="BL261" s="37"/>
      <c r="BM261" s="33">
        <f t="shared" si="205"/>
        <v>0</v>
      </c>
      <c r="BN261" s="34">
        <f t="shared" si="191"/>
        <v>0</v>
      </c>
      <c r="BO261" s="38">
        <f t="shared" si="206"/>
        <v>0</v>
      </c>
      <c r="BP261" s="36">
        <f t="shared" si="233"/>
        <v>0</v>
      </c>
      <c r="BR261" s="29">
        <f t="shared" si="234"/>
        <v>53144</v>
      </c>
      <c r="BT261" s="39">
        <f t="shared" si="235"/>
        <v>251</v>
      </c>
      <c r="BU261" s="31">
        <f t="shared" si="236"/>
        <v>0</v>
      </c>
      <c r="BV261" s="32"/>
      <c r="BW261" s="33">
        <f t="shared" si="207"/>
        <v>0</v>
      </c>
      <c r="BX261" s="34">
        <f t="shared" si="192"/>
        <v>0</v>
      </c>
      <c r="BY261" s="35">
        <f t="shared" si="193"/>
        <v>0</v>
      </c>
      <c r="BZ261" s="36">
        <f t="shared" si="237"/>
        <v>0</v>
      </c>
      <c r="CB261" s="31">
        <f t="shared" si="238"/>
        <v>0</v>
      </c>
      <c r="CC261" s="37"/>
      <c r="CD261" s="33">
        <f t="shared" si="208"/>
        <v>0</v>
      </c>
      <c r="CE261" s="34">
        <f t="shared" si="194"/>
        <v>0</v>
      </c>
      <c r="CF261" s="38">
        <f t="shared" si="209"/>
        <v>0</v>
      </c>
      <c r="CG261" s="36">
        <f t="shared" si="239"/>
        <v>0</v>
      </c>
    </row>
    <row r="262" spans="2:85" ht="18.75" customHeight="1" x14ac:dyDescent="0.4">
      <c r="B262" s="29">
        <f t="shared" si="210"/>
        <v>53175</v>
      </c>
      <c r="D262" s="39">
        <f t="shared" si="211"/>
        <v>252</v>
      </c>
      <c r="E262" s="31">
        <f t="shared" si="212"/>
        <v>49436650</v>
      </c>
      <c r="F262" s="32"/>
      <c r="G262" s="33">
        <f t="shared" si="195"/>
        <v>389600</v>
      </c>
      <c r="H262" s="34">
        <f t="shared" si="180"/>
        <v>135950</v>
      </c>
      <c r="I262" s="35">
        <f t="shared" si="181"/>
        <v>525550</v>
      </c>
      <c r="J262" s="36">
        <f t="shared" si="213"/>
        <v>61485650</v>
      </c>
      <c r="L262" s="31">
        <f t="shared" si="214"/>
        <v>36334170</v>
      </c>
      <c r="M262" s="37"/>
      <c r="N262" s="33">
        <f t="shared" si="196"/>
        <v>333330</v>
      </c>
      <c r="O262" s="34">
        <f t="shared" si="182"/>
        <v>99920</v>
      </c>
      <c r="P262" s="38">
        <f t="shared" si="197"/>
        <v>433250</v>
      </c>
      <c r="Q262" s="36">
        <f t="shared" si="215"/>
        <v>54169730</v>
      </c>
      <c r="S262" s="29">
        <f t="shared" si="216"/>
        <v>53175</v>
      </c>
      <c r="U262" s="39">
        <f t="shared" si="217"/>
        <v>252</v>
      </c>
      <c r="V262" s="31">
        <f t="shared" si="218"/>
        <v>0</v>
      </c>
      <c r="W262" s="32"/>
      <c r="X262" s="33">
        <f t="shared" si="198"/>
        <v>0</v>
      </c>
      <c r="Y262" s="34">
        <f t="shared" si="183"/>
        <v>0</v>
      </c>
      <c r="Z262" s="35">
        <f t="shared" si="184"/>
        <v>0</v>
      </c>
      <c r="AA262" s="36">
        <f t="shared" si="219"/>
        <v>0</v>
      </c>
      <c r="AC262" s="31">
        <f t="shared" si="220"/>
        <v>0</v>
      </c>
      <c r="AD262" s="37"/>
      <c r="AE262" s="33">
        <f t="shared" si="199"/>
        <v>0</v>
      </c>
      <c r="AF262" s="34">
        <f t="shared" si="185"/>
        <v>0</v>
      </c>
      <c r="AG262" s="38">
        <f t="shared" si="200"/>
        <v>0</v>
      </c>
      <c r="AH262" s="36">
        <f t="shared" si="221"/>
        <v>0</v>
      </c>
      <c r="AJ262" s="29">
        <f t="shared" si="222"/>
        <v>53175</v>
      </c>
      <c r="AL262" s="39">
        <f t="shared" si="223"/>
        <v>252</v>
      </c>
      <c r="AM262" s="31">
        <f t="shared" si="224"/>
        <v>0</v>
      </c>
      <c r="AN262" s="32"/>
      <c r="AO262" s="33">
        <f t="shared" si="201"/>
        <v>0</v>
      </c>
      <c r="AP262" s="34">
        <f t="shared" si="186"/>
        <v>0</v>
      </c>
      <c r="AQ262" s="35">
        <f t="shared" si="187"/>
        <v>0</v>
      </c>
      <c r="AR262" s="36">
        <f t="shared" si="225"/>
        <v>0</v>
      </c>
      <c r="AT262" s="31">
        <f t="shared" si="226"/>
        <v>0</v>
      </c>
      <c r="AU262" s="37"/>
      <c r="AV262" s="33">
        <f t="shared" si="202"/>
        <v>0</v>
      </c>
      <c r="AW262" s="34">
        <f t="shared" si="188"/>
        <v>0</v>
      </c>
      <c r="AX262" s="38">
        <f t="shared" si="203"/>
        <v>0</v>
      </c>
      <c r="AY262" s="36">
        <f t="shared" si="227"/>
        <v>0</v>
      </c>
      <c r="BA262" s="29">
        <f t="shared" si="228"/>
        <v>53175</v>
      </c>
      <c r="BC262" s="39">
        <f t="shared" si="229"/>
        <v>252</v>
      </c>
      <c r="BD262" s="31">
        <f t="shared" si="230"/>
        <v>0</v>
      </c>
      <c r="BE262" s="32"/>
      <c r="BF262" s="33">
        <f t="shared" si="204"/>
        <v>0</v>
      </c>
      <c r="BG262" s="34">
        <f t="shared" si="189"/>
        <v>0</v>
      </c>
      <c r="BH262" s="35">
        <f t="shared" si="190"/>
        <v>0</v>
      </c>
      <c r="BI262" s="36">
        <f t="shared" si="231"/>
        <v>0</v>
      </c>
      <c r="BK262" s="31">
        <f t="shared" si="232"/>
        <v>0</v>
      </c>
      <c r="BL262" s="37"/>
      <c r="BM262" s="33">
        <f t="shared" si="205"/>
        <v>0</v>
      </c>
      <c r="BN262" s="34">
        <f t="shared" si="191"/>
        <v>0</v>
      </c>
      <c r="BO262" s="38">
        <f t="shared" si="206"/>
        <v>0</v>
      </c>
      <c r="BP262" s="36">
        <f t="shared" si="233"/>
        <v>0</v>
      </c>
      <c r="BR262" s="29">
        <f t="shared" si="234"/>
        <v>53175</v>
      </c>
      <c r="BT262" s="39">
        <f t="shared" si="235"/>
        <v>252</v>
      </c>
      <c r="BU262" s="31">
        <f t="shared" si="236"/>
        <v>0</v>
      </c>
      <c r="BV262" s="32"/>
      <c r="BW262" s="33">
        <f t="shared" si="207"/>
        <v>0</v>
      </c>
      <c r="BX262" s="34">
        <f t="shared" si="192"/>
        <v>0</v>
      </c>
      <c r="BY262" s="35">
        <f t="shared" si="193"/>
        <v>0</v>
      </c>
      <c r="BZ262" s="36">
        <f t="shared" si="237"/>
        <v>0</v>
      </c>
      <c r="CB262" s="31">
        <f t="shared" si="238"/>
        <v>0</v>
      </c>
      <c r="CC262" s="37"/>
      <c r="CD262" s="33">
        <f t="shared" si="208"/>
        <v>0</v>
      </c>
      <c r="CE262" s="34">
        <f t="shared" si="194"/>
        <v>0</v>
      </c>
      <c r="CF262" s="38">
        <f t="shared" si="209"/>
        <v>0</v>
      </c>
      <c r="CG262" s="36">
        <f t="shared" si="239"/>
        <v>0</v>
      </c>
    </row>
    <row r="263" spans="2:85" ht="18.75" customHeight="1" x14ac:dyDescent="0.4">
      <c r="B263" s="29">
        <f t="shared" si="210"/>
        <v>53206</v>
      </c>
      <c r="D263" s="39">
        <f t="shared" si="211"/>
        <v>253</v>
      </c>
      <c r="E263" s="31">
        <f t="shared" si="212"/>
        <v>49047050</v>
      </c>
      <c r="F263" s="32"/>
      <c r="G263" s="33">
        <f t="shared" si="195"/>
        <v>390670</v>
      </c>
      <c r="H263" s="34">
        <f t="shared" si="180"/>
        <v>134880</v>
      </c>
      <c r="I263" s="35">
        <f t="shared" si="181"/>
        <v>525550</v>
      </c>
      <c r="J263" s="36">
        <f t="shared" si="213"/>
        <v>61620530</v>
      </c>
      <c r="L263" s="31">
        <f t="shared" si="214"/>
        <v>36000840</v>
      </c>
      <c r="M263" s="37"/>
      <c r="N263" s="33">
        <f t="shared" si="196"/>
        <v>333330</v>
      </c>
      <c r="O263" s="34">
        <f t="shared" si="182"/>
        <v>99000</v>
      </c>
      <c r="P263" s="38">
        <f t="shared" si="197"/>
        <v>432330</v>
      </c>
      <c r="Q263" s="36">
        <f t="shared" si="215"/>
        <v>54268730</v>
      </c>
      <c r="S263" s="29">
        <f t="shared" si="216"/>
        <v>53206</v>
      </c>
      <c r="U263" s="39">
        <f t="shared" si="217"/>
        <v>253</v>
      </c>
      <c r="V263" s="31">
        <f t="shared" si="218"/>
        <v>0</v>
      </c>
      <c r="W263" s="32"/>
      <c r="X263" s="33">
        <f t="shared" si="198"/>
        <v>0</v>
      </c>
      <c r="Y263" s="34">
        <f t="shared" si="183"/>
        <v>0</v>
      </c>
      <c r="Z263" s="35">
        <f t="shared" si="184"/>
        <v>0</v>
      </c>
      <c r="AA263" s="36">
        <f t="shared" si="219"/>
        <v>0</v>
      </c>
      <c r="AC263" s="31">
        <f t="shared" si="220"/>
        <v>0</v>
      </c>
      <c r="AD263" s="37"/>
      <c r="AE263" s="33">
        <f t="shared" si="199"/>
        <v>0</v>
      </c>
      <c r="AF263" s="34">
        <f t="shared" si="185"/>
        <v>0</v>
      </c>
      <c r="AG263" s="38">
        <f t="shared" si="200"/>
        <v>0</v>
      </c>
      <c r="AH263" s="36">
        <f t="shared" si="221"/>
        <v>0</v>
      </c>
      <c r="AJ263" s="29">
        <f t="shared" si="222"/>
        <v>53206</v>
      </c>
      <c r="AL263" s="39">
        <f t="shared" si="223"/>
        <v>253</v>
      </c>
      <c r="AM263" s="31">
        <f t="shared" si="224"/>
        <v>0</v>
      </c>
      <c r="AN263" s="32"/>
      <c r="AO263" s="33">
        <f t="shared" si="201"/>
        <v>0</v>
      </c>
      <c r="AP263" s="34">
        <f t="shared" si="186"/>
        <v>0</v>
      </c>
      <c r="AQ263" s="35">
        <f t="shared" si="187"/>
        <v>0</v>
      </c>
      <c r="AR263" s="36">
        <f t="shared" si="225"/>
        <v>0</v>
      </c>
      <c r="AT263" s="31">
        <f t="shared" si="226"/>
        <v>0</v>
      </c>
      <c r="AU263" s="37"/>
      <c r="AV263" s="33">
        <f t="shared" si="202"/>
        <v>0</v>
      </c>
      <c r="AW263" s="34">
        <f t="shared" si="188"/>
        <v>0</v>
      </c>
      <c r="AX263" s="38">
        <f t="shared" si="203"/>
        <v>0</v>
      </c>
      <c r="AY263" s="36">
        <f t="shared" si="227"/>
        <v>0</v>
      </c>
      <c r="BA263" s="29">
        <f t="shared" si="228"/>
        <v>53206</v>
      </c>
      <c r="BC263" s="39">
        <f t="shared" si="229"/>
        <v>253</v>
      </c>
      <c r="BD263" s="31">
        <f t="shared" si="230"/>
        <v>0</v>
      </c>
      <c r="BE263" s="32"/>
      <c r="BF263" s="33">
        <f t="shared" si="204"/>
        <v>0</v>
      </c>
      <c r="BG263" s="34">
        <f t="shared" si="189"/>
        <v>0</v>
      </c>
      <c r="BH263" s="35">
        <f t="shared" si="190"/>
        <v>0</v>
      </c>
      <c r="BI263" s="36">
        <f t="shared" si="231"/>
        <v>0</v>
      </c>
      <c r="BK263" s="31">
        <f t="shared" si="232"/>
        <v>0</v>
      </c>
      <c r="BL263" s="37"/>
      <c r="BM263" s="33">
        <f t="shared" si="205"/>
        <v>0</v>
      </c>
      <c r="BN263" s="34">
        <f t="shared" si="191"/>
        <v>0</v>
      </c>
      <c r="BO263" s="38">
        <f t="shared" si="206"/>
        <v>0</v>
      </c>
      <c r="BP263" s="36">
        <f t="shared" si="233"/>
        <v>0</v>
      </c>
      <c r="BR263" s="29">
        <f t="shared" si="234"/>
        <v>53206</v>
      </c>
      <c r="BT263" s="39">
        <f t="shared" si="235"/>
        <v>253</v>
      </c>
      <c r="BU263" s="31">
        <f t="shared" si="236"/>
        <v>0</v>
      </c>
      <c r="BV263" s="32"/>
      <c r="BW263" s="33">
        <f t="shared" si="207"/>
        <v>0</v>
      </c>
      <c r="BX263" s="34">
        <f t="shared" si="192"/>
        <v>0</v>
      </c>
      <c r="BY263" s="35">
        <f t="shared" si="193"/>
        <v>0</v>
      </c>
      <c r="BZ263" s="36">
        <f t="shared" si="237"/>
        <v>0</v>
      </c>
      <c r="CB263" s="31">
        <f t="shared" si="238"/>
        <v>0</v>
      </c>
      <c r="CC263" s="37"/>
      <c r="CD263" s="33">
        <f t="shared" si="208"/>
        <v>0</v>
      </c>
      <c r="CE263" s="34">
        <f t="shared" si="194"/>
        <v>0</v>
      </c>
      <c r="CF263" s="38">
        <f t="shared" si="209"/>
        <v>0</v>
      </c>
      <c r="CG263" s="36">
        <f t="shared" si="239"/>
        <v>0</v>
      </c>
    </row>
    <row r="264" spans="2:85" ht="18.75" customHeight="1" x14ac:dyDescent="0.4">
      <c r="B264" s="29">
        <f t="shared" si="210"/>
        <v>53236</v>
      </c>
      <c r="D264" s="39">
        <f t="shared" si="211"/>
        <v>254</v>
      </c>
      <c r="E264" s="31">
        <f t="shared" si="212"/>
        <v>48656380</v>
      </c>
      <c r="F264" s="32"/>
      <c r="G264" s="33">
        <f t="shared" si="195"/>
        <v>391740</v>
      </c>
      <c r="H264" s="34">
        <f t="shared" si="180"/>
        <v>133810</v>
      </c>
      <c r="I264" s="35">
        <f t="shared" si="181"/>
        <v>525550</v>
      </c>
      <c r="J264" s="36">
        <f t="shared" si="213"/>
        <v>61754340</v>
      </c>
      <c r="L264" s="31">
        <f t="shared" si="214"/>
        <v>35667510</v>
      </c>
      <c r="M264" s="37"/>
      <c r="N264" s="33">
        <f t="shared" si="196"/>
        <v>333330</v>
      </c>
      <c r="O264" s="34">
        <f t="shared" si="182"/>
        <v>98090</v>
      </c>
      <c r="P264" s="38">
        <f t="shared" si="197"/>
        <v>431420</v>
      </c>
      <c r="Q264" s="36">
        <f t="shared" si="215"/>
        <v>54366820</v>
      </c>
      <c r="S264" s="29">
        <f t="shared" si="216"/>
        <v>53236</v>
      </c>
      <c r="U264" s="39">
        <f t="shared" si="217"/>
        <v>254</v>
      </c>
      <c r="V264" s="31">
        <f t="shared" si="218"/>
        <v>0</v>
      </c>
      <c r="W264" s="32"/>
      <c r="X264" s="33">
        <f t="shared" si="198"/>
        <v>0</v>
      </c>
      <c r="Y264" s="34">
        <f t="shared" si="183"/>
        <v>0</v>
      </c>
      <c r="Z264" s="35">
        <f t="shared" si="184"/>
        <v>0</v>
      </c>
      <c r="AA264" s="36">
        <f t="shared" si="219"/>
        <v>0</v>
      </c>
      <c r="AC264" s="31">
        <f t="shared" si="220"/>
        <v>0</v>
      </c>
      <c r="AD264" s="37"/>
      <c r="AE264" s="33">
        <f t="shared" si="199"/>
        <v>0</v>
      </c>
      <c r="AF264" s="34">
        <f t="shared" si="185"/>
        <v>0</v>
      </c>
      <c r="AG264" s="38">
        <f t="shared" si="200"/>
        <v>0</v>
      </c>
      <c r="AH264" s="36">
        <f t="shared" si="221"/>
        <v>0</v>
      </c>
      <c r="AJ264" s="29">
        <f t="shared" si="222"/>
        <v>53236</v>
      </c>
      <c r="AL264" s="39">
        <f t="shared" si="223"/>
        <v>254</v>
      </c>
      <c r="AM264" s="31">
        <f t="shared" si="224"/>
        <v>0</v>
      </c>
      <c r="AN264" s="32"/>
      <c r="AO264" s="33">
        <f t="shared" si="201"/>
        <v>0</v>
      </c>
      <c r="AP264" s="34">
        <f t="shared" si="186"/>
        <v>0</v>
      </c>
      <c r="AQ264" s="35">
        <f t="shared" si="187"/>
        <v>0</v>
      </c>
      <c r="AR264" s="36">
        <f t="shared" si="225"/>
        <v>0</v>
      </c>
      <c r="AT264" s="31">
        <f t="shared" si="226"/>
        <v>0</v>
      </c>
      <c r="AU264" s="37"/>
      <c r="AV264" s="33">
        <f t="shared" si="202"/>
        <v>0</v>
      </c>
      <c r="AW264" s="34">
        <f t="shared" si="188"/>
        <v>0</v>
      </c>
      <c r="AX264" s="38">
        <f t="shared" si="203"/>
        <v>0</v>
      </c>
      <c r="AY264" s="36">
        <f t="shared" si="227"/>
        <v>0</v>
      </c>
      <c r="BA264" s="29">
        <f t="shared" si="228"/>
        <v>53236</v>
      </c>
      <c r="BC264" s="39">
        <f t="shared" si="229"/>
        <v>254</v>
      </c>
      <c r="BD264" s="31">
        <f t="shared" si="230"/>
        <v>0</v>
      </c>
      <c r="BE264" s="32"/>
      <c r="BF264" s="33">
        <f t="shared" si="204"/>
        <v>0</v>
      </c>
      <c r="BG264" s="34">
        <f t="shared" si="189"/>
        <v>0</v>
      </c>
      <c r="BH264" s="35">
        <f t="shared" si="190"/>
        <v>0</v>
      </c>
      <c r="BI264" s="36">
        <f t="shared" si="231"/>
        <v>0</v>
      </c>
      <c r="BK264" s="31">
        <f t="shared" si="232"/>
        <v>0</v>
      </c>
      <c r="BL264" s="37"/>
      <c r="BM264" s="33">
        <f t="shared" si="205"/>
        <v>0</v>
      </c>
      <c r="BN264" s="34">
        <f t="shared" si="191"/>
        <v>0</v>
      </c>
      <c r="BO264" s="38">
        <f t="shared" si="206"/>
        <v>0</v>
      </c>
      <c r="BP264" s="36">
        <f t="shared" si="233"/>
        <v>0</v>
      </c>
      <c r="BR264" s="29">
        <f t="shared" si="234"/>
        <v>53236</v>
      </c>
      <c r="BT264" s="39">
        <f t="shared" si="235"/>
        <v>254</v>
      </c>
      <c r="BU264" s="31">
        <f t="shared" si="236"/>
        <v>0</v>
      </c>
      <c r="BV264" s="32"/>
      <c r="BW264" s="33">
        <f t="shared" si="207"/>
        <v>0</v>
      </c>
      <c r="BX264" s="34">
        <f t="shared" si="192"/>
        <v>0</v>
      </c>
      <c r="BY264" s="35">
        <f t="shared" si="193"/>
        <v>0</v>
      </c>
      <c r="BZ264" s="36">
        <f t="shared" si="237"/>
        <v>0</v>
      </c>
      <c r="CB264" s="31">
        <f t="shared" si="238"/>
        <v>0</v>
      </c>
      <c r="CC264" s="37"/>
      <c r="CD264" s="33">
        <f t="shared" si="208"/>
        <v>0</v>
      </c>
      <c r="CE264" s="34">
        <f t="shared" si="194"/>
        <v>0</v>
      </c>
      <c r="CF264" s="38">
        <f t="shared" si="209"/>
        <v>0</v>
      </c>
      <c r="CG264" s="36">
        <f t="shared" si="239"/>
        <v>0</v>
      </c>
    </row>
    <row r="265" spans="2:85" ht="18.75" customHeight="1" x14ac:dyDescent="0.4">
      <c r="B265" s="29">
        <f t="shared" si="210"/>
        <v>53267</v>
      </c>
      <c r="D265" s="39">
        <f t="shared" si="211"/>
        <v>255</v>
      </c>
      <c r="E265" s="31">
        <f t="shared" si="212"/>
        <v>48264640</v>
      </c>
      <c r="F265" s="32"/>
      <c r="G265" s="33">
        <f t="shared" si="195"/>
        <v>392820</v>
      </c>
      <c r="H265" s="34">
        <f t="shared" si="180"/>
        <v>132730</v>
      </c>
      <c r="I265" s="35">
        <f t="shared" si="181"/>
        <v>525550</v>
      </c>
      <c r="J265" s="36">
        <f t="shared" si="213"/>
        <v>61887070</v>
      </c>
      <c r="L265" s="31">
        <f t="shared" si="214"/>
        <v>35334180</v>
      </c>
      <c r="M265" s="37"/>
      <c r="N265" s="33">
        <f t="shared" si="196"/>
        <v>333330</v>
      </c>
      <c r="O265" s="34">
        <f t="shared" si="182"/>
        <v>97170</v>
      </c>
      <c r="P265" s="38">
        <f t="shared" si="197"/>
        <v>430500</v>
      </c>
      <c r="Q265" s="36">
        <f t="shared" si="215"/>
        <v>54463990</v>
      </c>
      <c r="S265" s="29">
        <f t="shared" si="216"/>
        <v>53267</v>
      </c>
      <c r="U265" s="39">
        <f t="shared" si="217"/>
        <v>255</v>
      </c>
      <c r="V265" s="31">
        <f t="shared" si="218"/>
        <v>0</v>
      </c>
      <c r="W265" s="32"/>
      <c r="X265" s="33">
        <f t="shared" si="198"/>
        <v>0</v>
      </c>
      <c r="Y265" s="34">
        <f t="shared" si="183"/>
        <v>0</v>
      </c>
      <c r="Z265" s="35">
        <f t="shared" si="184"/>
        <v>0</v>
      </c>
      <c r="AA265" s="36">
        <f t="shared" si="219"/>
        <v>0</v>
      </c>
      <c r="AC265" s="31">
        <f t="shared" si="220"/>
        <v>0</v>
      </c>
      <c r="AD265" s="37"/>
      <c r="AE265" s="33">
        <f t="shared" si="199"/>
        <v>0</v>
      </c>
      <c r="AF265" s="34">
        <f t="shared" si="185"/>
        <v>0</v>
      </c>
      <c r="AG265" s="38">
        <f t="shared" si="200"/>
        <v>0</v>
      </c>
      <c r="AH265" s="36">
        <f t="shared" si="221"/>
        <v>0</v>
      </c>
      <c r="AJ265" s="29">
        <f t="shared" si="222"/>
        <v>53267</v>
      </c>
      <c r="AL265" s="39">
        <f t="shared" si="223"/>
        <v>255</v>
      </c>
      <c r="AM265" s="31">
        <f t="shared" si="224"/>
        <v>0</v>
      </c>
      <c r="AN265" s="32"/>
      <c r="AO265" s="33">
        <f t="shared" si="201"/>
        <v>0</v>
      </c>
      <c r="AP265" s="34">
        <f t="shared" si="186"/>
        <v>0</v>
      </c>
      <c r="AQ265" s="35">
        <f t="shared" si="187"/>
        <v>0</v>
      </c>
      <c r="AR265" s="36">
        <f t="shared" si="225"/>
        <v>0</v>
      </c>
      <c r="AT265" s="31">
        <f t="shared" si="226"/>
        <v>0</v>
      </c>
      <c r="AU265" s="37"/>
      <c r="AV265" s="33">
        <f t="shared" si="202"/>
        <v>0</v>
      </c>
      <c r="AW265" s="34">
        <f t="shared" si="188"/>
        <v>0</v>
      </c>
      <c r="AX265" s="38">
        <f t="shared" si="203"/>
        <v>0</v>
      </c>
      <c r="AY265" s="36">
        <f t="shared" si="227"/>
        <v>0</v>
      </c>
      <c r="BA265" s="29">
        <f t="shared" si="228"/>
        <v>53267</v>
      </c>
      <c r="BC265" s="39">
        <f t="shared" si="229"/>
        <v>255</v>
      </c>
      <c r="BD265" s="31">
        <f t="shared" si="230"/>
        <v>0</v>
      </c>
      <c r="BE265" s="32"/>
      <c r="BF265" s="33">
        <f t="shared" si="204"/>
        <v>0</v>
      </c>
      <c r="BG265" s="34">
        <f t="shared" si="189"/>
        <v>0</v>
      </c>
      <c r="BH265" s="35">
        <f t="shared" si="190"/>
        <v>0</v>
      </c>
      <c r="BI265" s="36">
        <f t="shared" si="231"/>
        <v>0</v>
      </c>
      <c r="BK265" s="31">
        <f t="shared" si="232"/>
        <v>0</v>
      </c>
      <c r="BL265" s="37"/>
      <c r="BM265" s="33">
        <f t="shared" si="205"/>
        <v>0</v>
      </c>
      <c r="BN265" s="34">
        <f t="shared" si="191"/>
        <v>0</v>
      </c>
      <c r="BO265" s="38">
        <f t="shared" si="206"/>
        <v>0</v>
      </c>
      <c r="BP265" s="36">
        <f t="shared" si="233"/>
        <v>0</v>
      </c>
      <c r="BR265" s="29">
        <f t="shared" si="234"/>
        <v>53267</v>
      </c>
      <c r="BT265" s="39">
        <f t="shared" si="235"/>
        <v>255</v>
      </c>
      <c r="BU265" s="31">
        <f t="shared" si="236"/>
        <v>0</v>
      </c>
      <c r="BV265" s="32"/>
      <c r="BW265" s="33">
        <f t="shared" si="207"/>
        <v>0</v>
      </c>
      <c r="BX265" s="34">
        <f t="shared" si="192"/>
        <v>0</v>
      </c>
      <c r="BY265" s="35">
        <f t="shared" si="193"/>
        <v>0</v>
      </c>
      <c r="BZ265" s="36">
        <f t="shared" si="237"/>
        <v>0</v>
      </c>
      <c r="CB265" s="31">
        <f t="shared" si="238"/>
        <v>0</v>
      </c>
      <c r="CC265" s="37"/>
      <c r="CD265" s="33">
        <f t="shared" si="208"/>
        <v>0</v>
      </c>
      <c r="CE265" s="34">
        <f t="shared" si="194"/>
        <v>0</v>
      </c>
      <c r="CF265" s="38">
        <f t="shared" si="209"/>
        <v>0</v>
      </c>
      <c r="CG265" s="36">
        <f t="shared" si="239"/>
        <v>0</v>
      </c>
    </row>
    <row r="266" spans="2:85" ht="18.75" customHeight="1" x14ac:dyDescent="0.4">
      <c r="B266" s="29">
        <f t="shared" si="210"/>
        <v>53297</v>
      </c>
      <c r="D266" s="39">
        <f t="shared" si="211"/>
        <v>256</v>
      </c>
      <c r="E266" s="31">
        <f t="shared" si="212"/>
        <v>47871820</v>
      </c>
      <c r="F266" s="32"/>
      <c r="G266" s="33">
        <f t="shared" si="195"/>
        <v>393900</v>
      </c>
      <c r="H266" s="34">
        <f t="shared" si="180"/>
        <v>131650</v>
      </c>
      <c r="I266" s="35">
        <f t="shared" si="181"/>
        <v>525550</v>
      </c>
      <c r="J266" s="36">
        <f t="shared" si="213"/>
        <v>62018720</v>
      </c>
      <c r="L266" s="31">
        <f t="shared" si="214"/>
        <v>35000850</v>
      </c>
      <c r="M266" s="37"/>
      <c r="N266" s="33">
        <f t="shared" si="196"/>
        <v>333330</v>
      </c>
      <c r="O266" s="34">
        <f t="shared" si="182"/>
        <v>96250</v>
      </c>
      <c r="P266" s="38">
        <f t="shared" si="197"/>
        <v>429580</v>
      </c>
      <c r="Q266" s="36">
        <f t="shared" si="215"/>
        <v>54560240</v>
      </c>
      <c r="S266" s="29">
        <f t="shared" si="216"/>
        <v>53297</v>
      </c>
      <c r="U266" s="39">
        <f t="shared" si="217"/>
        <v>256</v>
      </c>
      <c r="V266" s="31">
        <f t="shared" si="218"/>
        <v>0</v>
      </c>
      <c r="W266" s="32"/>
      <c r="X266" s="33">
        <f t="shared" si="198"/>
        <v>0</v>
      </c>
      <c r="Y266" s="34">
        <f t="shared" si="183"/>
        <v>0</v>
      </c>
      <c r="Z266" s="35">
        <f t="shared" si="184"/>
        <v>0</v>
      </c>
      <c r="AA266" s="36">
        <f t="shared" si="219"/>
        <v>0</v>
      </c>
      <c r="AC266" s="31">
        <f t="shared" si="220"/>
        <v>0</v>
      </c>
      <c r="AD266" s="37"/>
      <c r="AE266" s="33">
        <f t="shared" si="199"/>
        <v>0</v>
      </c>
      <c r="AF266" s="34">
        <f t="shared" si="185"/>
        <v>0</v>
      </c>
      <c r="AG266" s="38">
        <f t="shared" si="200"/>
        <v>0</v>
      </c>
      <c r="AH266" s="36">
        <f t="shared" si="221"/>
        <v>0</v>
      </c>
      <c r="AJ266" s="29">
        <f t="shared" si="222"/>
        <v>53297</v>
      </c>
      <c r="AL266" s="39">
        <f t="shared" si="223"/>
        <v>256</v>
      </c>
      <c r="AM266" s="31">
        <f t="shared" si="224"/>
        <v>0</v>
      </c>
      <c r="AN266" s="32"/>
      <c r="AO266" s="33">
        <f t="shared" si="201"/>
        <v>0</v>
      </c>
      <c r="AP266" s="34">
        <f t="shared" si="186"/>
        <v>0</v>
      </c>
      <c r="AQ266" s="35">
        <f t="shared" si="187"/>
        <v>0</v>
      </c>
      <c r="AR266" s="36">
        <f t="shared" si="225"/>
        <v>0</v>
      </c>
      <c r="AT266" s="31">
        <f t="shared" si="226"/>
        <v>0</v>
      </c>
      <c r="AU266" s="37"/>
      <c r="AV266" s="33">
        <f t="shared" si="202"/>
        <v>0</v>
      </c>
      <c r="AW266" s="34">
        <f t="shared" si="188"/>
        <v>0</v>
      </c>
      <c r="AX266" s="38">
        <f t="shared" si="203"/>
        <v>0</v>
      </c>
      <c r="AY266" s="36">
        <f t="shared" si="227"/>
        <v>0</v>
      </c>
      <c r="BA266" s="29">
        <f t="shared" si="228"/>
        <v>53297</v>
      </c>
      <c r="BC266" s="39">
        <f t="shared" si="229"/>
        <v>256</v>
      </c>
      <c r="BD266" s="31">
        <f t="shared" si="230"/>
        <v>0</v>
      </c>
      <c r="BE266" s="32"/>
      <c r="BF266" s="33">
        <f t="shared" si="204"/>
        <v>0</v>
      </c>
      <c r="BG266" s="34">
        <f t="shared" si="189"/>
        <v>0</v>
      </c>
      <c r="BH266" s="35">
        <f t="shared" si="190"/>
        <v>0</v>
      </c>
      <c r="BI266" s="36">
        <f t="shared" si="231"/>
        <v>0</v>
      </c>
      <c r="BK266" s="31">
        <f t="shared" si="232"/>
        <v>0</v>
      </c>
      <c r="BL266" s="37"/>
      <c r="BM266" s="33">
        <f t="shared" si="205"/>
        <v>0</v>
      </c>
      <c r="BN266" s="34">
        <f t="shared" si="191"/>
        <v>0</v>
      </c>
      <c r="BO266" s="38">
        <f t="shared" si="206"/>
        <v>0</v>
      </c>
      <c r="BP266" s="36">
        <f t="shared" si="233"/>
        <v>0</v>
      </c>
      <c r="BR266" s="29">
        <f t="shared" si="234"/>
        <v>53297</v>
      </c>
      <c r="BT266" s="39">
        <f t="shared" si="235"/>
        <v>256</v>
      </c>
      <c r="BU266" s="31">
        <f t="shared" si="236"/>
        <v>0</v>
      </c>
      <c r="BV266" s="32"/>
      <c r="BW266" s="33">
        <f t="shared" si="207"/>
        <v>0</v>
      </c>
      <c r="BX266" s="34">
        <f t="shared" si="192"/>
        <v>0</v>
      </c>
      <c r="BY266" s="35">
        <f t="shared" si="193"/>
        <v>0</v>
      </c>
      <c r="BZ266" s="36">
        <f t="shared" si="237"/>
        <v>0</v>
      </c>
      <c r="CB266" s="31">
        <f t="shared" si="238"/>
        <v>0</v>
      </c>
      <c r="CC266" s="37"/>
      <c r="CD266" s="33">
        <f t="shared" si="208"/>
        <v>0</v>
      </c>
      <c r="CE266" s="34">
        <f t="shared" si="194"/>
        <v>0</v>
      </c>
      <c r="CF266" s="38">
        <f t="shared" si="209"/>
        <v>0</v>
      </c>
      <c r="CG266" s="36">
        <f t="shared" si="239"/>
        <v>0</v>
      </c>
    </row>
    <row r="267" spans="2:85" ht="18.75" customHeight="1" x14ac:dyDescent="0.4">
      <c r="B267" s="29">
        <f t="shared" si="210"/>
        <v>53328</v>
      </c>
      <c r="D267" s="39">
        <f t="shared" si="211"/>
        <v>257</v>
      </c>
      <c r="E267" s="31">
        <f t="shared" si="212"/>
        <v>47477920</v>
      </c>
      <c r="F267" s="32"/>
      <c r="G267" s="33">
        <f t="shared" si="195"/>
        <v>394990</v>
      </c>
      <c r="H267" s="34">
        <f t="shared" ref="H267:H330" si="240">ROUND(E267*C$6%/12,-1)</f>
        <v>130560</v>
      </c>
      <c r="I267" s="35">
        <f t="shared" ref="I267:I330" si="241">ROUND(IF(E267&gt;PMT(C$6%/12,C$7*12,-C$5),PMT(C$6%/12,C$7*12,-C$5),E267),-1)</f>
        <v>525550</v>
      </c>
      <c r="J267" s="36">
        <f t="shared" si="213"/>
        <v>62149280</v>
      </c>
      <c r="L267" s="31">
        <f t="shared" si="214"/>
        <v>34667520</v>
      </c>
      <c r="M267" s="37"/>
      <c r="N267" s="33">
        <f t="shared" si="196"/>
        <v>333330</v>
      </c>
      <c r="O267" s="34">
        <f t="shared" ref="O267:O330" si="242">ROUND(L267*C$6%/12,-1)</f>
        <v>95340</v>
      </c>
      <c r="P267" s="38">
        <f t="shared" si="197"/>
        <v>428670</v>
      </c>
      <c r="Q267" s="36">
        <f t="shared" si="215"/>
        <v>54655580</v>
      </c>
      <c r="S267" s="29">
        <f t="shared" si="216"/>
        <v>53328</v>
      </c>
      <c r="U267" s="39">
        <f t="shared" si="217"/>
        <v>257</v>
      </c>
      <c r="V267" s="31">
        <f t="shared" si="218"/>
        <v>0</v>
      </c>
      <c r="W267" s="32"/>
      <c r="X267" s="33">
        <f t="shared" si="198"/>
        <v>0</v>
      </c>
      <c r="Y267" s="34">
        <f t="shared" ref="Y267:Y330" si="243">ROUND(V267*T$6%/12,-1)</f>
        <v>0</v>
      </c>
      <c r="Z267" s="35">
        <f t="shared" ref="Z267:Z330" si="244">ROUND(IF(V267&gt;PMT(T$6%/12,T$7*12,-T$5),PMT(T$6%/12,T$7*12,-T$5),V267),-1)</f>
        <v>0</v>
      </c>
      <c r="AA267" s="36">
        <f t="shared" si="219"/>
        <v>0</v>
      </c>
      <c r="AC267" s="31">
        <f t="shared" si="220"/>
        <v>0</v>
      </c>
      <c r="AD267" s="37"/>
      <c r="AE267" s="33">
        <f t="shared" si="199"/>
        <v>0</v>
      </c>
      <c r="AF267" s="34">
        <f t="shared" ref="AF267:AF330" si="245">ROUND(AC267*T$6%/12,-1)</f>
        <v>0</v>
      </c>
      <c r="AG267" s="38">
        <f t="shared" si="200"/>
        <v>0</v>
      </c>
      <c r="AH267" s="36">
        <f t="shared" si="221"/>
        <v>0</v>
      </c>
      <c r="AJ267" s="29">
        <f t="shared" si="222"/>
        <v>53328</v>
      </c>
      <c r="AL267" s="39">
        <f t="shared" si="223"/>
        <v>257</v>
      </c>
      <c r="AM267" s="31">
        <f t="shared" si="224"/>
        <v>0</v>
      </c>
      <c r="AN267" s="32"/>
      <c r="AO267" s="33">
        <f t="shared" si="201"/>
        <v>0</v>
      </c>
      <c r="AP267" s="34">
        <f t="shared" ref="AP267:AP330" si="246">ROUND(AM267*AK$6%/12,-1)</f>
        <v>0</v>
      </c>
      <c r="AQ267" s="35">
        <f t="shared" ref="AQ267:AQ330" si="247">ROUND(IF(AM267&gt;PMT(AK$6%/12,AK$7*12,-AK$5),PMT(AK$6%/12,AK$7*12,-AK$5),AM267),-1)</f>
        <v>0</v>
      </c>
      <c r="AR267" s="36">
        <f t="shared" si="225"/>
        <v>0</v>
      </c>
      <c r="AT267" s="31">
        <f t="shared" si="226"/>
        <v>0</v>
      </c>
      <c r="AU267" s="37"/>
      <c r="AV267" s="33">
        <f t="shared" si="202"/>
        <v>0</v>
      </c>
      <c r="AW267" s="34">
        <f t="shared" ref="AW267:AW330" si="248">ROUND(AT267*AK$6%/12,-1)</f>
        <v>0</v>
      </c>
      <c r="AX267" s="38">
        <f t="shared" si="203"/>
        <v>0</v>
      </c>
      <c r="AY267" s="36">
        <f t="shared" si="227"/>
        <v>0</v>
      </c>
      <c r="BA267" s="29">
        <f t="shared" si="228"/>
        <v>53328</v>
      </c>
      <c r="BC267" s="39">
        <f t="shared" si="229"/>
        <v>257</v>
      </c>
      <c r="BD267" s="31">
        <f t="shared" si="230"/>
        <v>0</v>
      </c>
      <c r="BE267" s="32"/>
      <c r="BF267" s="33">
        <f t="shared" si="204"/>
        <v>0</v>
      </c>
      <c r="BG267" s="34">
        <f t="shared" ref="BG267:BG330" si="249">ROUND(BD267*BB$6%/12,-1)</f>
        <v>0</v>
      </c>
      <c r="BH267" s="35">
        <f t="shared" ref="BH267:BH330" si="250">ROUND(IF(BD267&gt;PMT(BB$6%/12,BB$7*12,-BB$5),PMT(BB$6%/12,BB$7*12,-BB$5),BD267),-1)</f>
        <v>0</v>
      </c>
      <c r="BI267" s="36">
        <f t="shared" si="231"/>
        <v>0</v>
      </c>
      <c r="BK267" s="31">
        <f t="shared" si="232"/>
        <v>0</v>
      </c>
      <c r="BL267" s="37"/>
      <c r="BM267" s="33">
        <f t="shared" si="205"/>
        <v>0</v>
      </c>
      <c r="BN267" s="34">
        <f t="shared" ref="BN267:BN330" si="251">ROUND(BK267*BB$6%/12,-1)</f>
        <v>0</v>
      </c>
      <c r="BO267" s="38">
        <f t="shared" si="206"/>
        <v>0</v>
      </c>
      <c r="BP267" s="36">
        <f t="shared" si="233"/>
        <v>0</v>
      </c>
      <c r="BR267" s="29">
        <f t="shared" si="234"/>
        <v>53328</v>
      </c>
      <c r="BT267" s="39">
        <f t="shared" si="235"/>
        <v>257</v>
      </c>
      <c r="BU267" s="31">
        <f t="shared" si="236"/>
        <v>0</v>
      </c>
      <c r="BV267" s="32"/>
      <c r="BW267" s="33">
        <f t="shared" si="207"/>
        <v>0</v>
      </c>
      <c r="BX267" s="34">
        <f t="shared" ref="BX267:BX330" si="252">ROUND(BU267*BS$6%/12,-1)</f>
        <v>0</v>
      </c>
      <c r="BY267" s="35">
        <f t="shared" ref="BY267:BY330" si="253">ROUND(IF(BU267&gt;PMT(BS$6%/12,BS$7*12,-BS$5),PMT(BS$6%/12,BS$7*12,-BS$5),BU267),-1)</f>
        <v>0</v>
      </c>
      <c r="BZ267" s="36">
        <f t="shared" si="237"/>
        <v>0</v>
      </c>
      <c r="CB267" s="31">
        <f t="shared" si="238"/>
        <v>0</v>
      </c>
      <c r="CC267" s="37"/>
      <c r="CD267" s="33">
        <f t="shared" si="208"/>
        <v>0</v>
      </c>
      <c r="CE267" s="34">
        <f t="shared" ref="CE267:CE330" si="254">ROUND(CB267*BS$6%/12,-1)</f>
        <v>0</v>
      </c>
      <c r="CF267" s="38">
        <f t="shared" si="209"/>
        <v>0</v>
      </c>
      <c r="CG267" s="36">
        <f t="shared" si="239"/>
        <v>0</v>
      </c>
    </row>
    <row r="268" spans="2:85" ht="18.75" customHeight="1" x14ac:dyDescent="0.4">
      <c r="B268" s="29">
        <f t="shared" si="210"/>
        <v>53359</v>
      </c>
      <c r="D268" s="39">
        <f t="shared" si="211"/>
        <v>258</v>
      </c>
      <c r="E268" s="31">
        <f t="shared" si="212"/>
        <v>47082930</v>
      </c>
      <c r="F268" s="32"/>
      <c r="G268" s="33">
        <f t="shared" ref="G268:G331" si="255">+I268-H268</f>
        <v>396070</v>
      </c>
      <c r="H268" s="34">
        <f t="shared" si="240"/>
        <v>129480</v>
      </c>
      <c r="I268" s="35">
        <f t="shared" si="241"/>
        <v>525550</v>
      </c>
      <c r="J268" s="36">
        <f t="shared" si="213"/>
        <v>62278760</v>
      </c>
      <c r="L268" s="31">
        <f t="shared" si="214"/>
        <v>34334190</v>
      </c>
      <c r="M268" s="37"/>
      <c r="N268" s="33">
        <f t="shared" ref="N268:N331" si="256">ROUND(IF(L268&gt;C$5/(C$7*12),C$5/(C$7*12),L268),-1)</f>
        <v>333330</v>
      </c>
      <c r="O268" s="34">
        <f t="shared" si="242"/>
        <v>94420</v>
      </c>
      <c r="P268" s="38">
        <f t="shared" ref="P268:P331" si="257">+N268+O268</f>
        <v>427750</v>
      </c>
      <c r="Q268" s="36">
        <f t="shared" si="215"/>
        <v>54750000</v>
      </c>
      <c r="S268" s="29">
        <f t="shared" si="216"/>
        <v>53359</v>
      </c>
      <c r="U268" s="39">
        <f t="shared" si="217"/>
        <v>258</v>
      </c>
      <c r="V268" s="31">
        <f t="shared" si="218"/>
        <v>0</v>
      </c>
      <c r="W268" s="32"/>
      <c r="X268" s="33">
        <f t="shared" ref="X268:X331" si="258">+Z268-Y268</f>
        <v>0</v>
      </c>
      <c r="Y268" s="34">
        <f t="shared" si="243"/>
        <v>0</v>
      </c>
      <c r="Z268" s="35">
        <f t="shared" si="244"/>
        <v>0</v>
      </c>
      <c r="AA268" s="36">
        <f t="shared" si="219"/>
        <v>0</v>
      </c>
      <c r="AC268" s="31">
        <f t="shared" si="220"/>
        <v>0</v>
      </c>
      <c r="AD268" s="37"/>
      <c r="AE268" s="33">
        <f t="shared" ref="AE268:AE331" si="259">ROUND(IF(AC268&gt;T$5/(T$7*12),T$5/(T$7*12),AC268),-1)</f>
        <v>0</v>
      </c>
      <c r="AF268" s="34">
        <f t="shared" si="245"/>
        <v>0</v>
      </c>
      <c r="AG268" s="38">
        <f t="shared" ref="AG268:AG331" si="260">+AE268+AF268</f>
        <v>0</v>
      </c>
      <c r="AH268" s="36">
        <f t="shared" si="221"/>
        <v>0</v>
      </c>
      <c r="AJ268" s="29">
        <f t="shared" si="222"/>
        <v>53359</v>
      </c>
      <c r="AL268" s="39">
        <f t="shared" si="223"/>
        <v>258</v>
      </c>
      <c r="AM268" s="31">
        <f t="shared" si="224"/>
        <v>0</v>
      </c>
      <c r="AN268" s="32"/>
      <c r="AO268" s="33">
        <f t="shared" ref="AO268:AO331" si="261">+AQ268-AP268</f>
        <v>0</v>
      </c>
      <c r="AP268" s="34">
        <f t="shared" si="246"/>
        <v>0</v>
      </c>
      <c r="AQ268" s="35">
        <f t="shared" si="247"/>
        <v>0</v>
      </c>
      <c r="AR268" s="36">
        <f t="shared" si="225"/>
        <v>0</v>
      </c>
      <c r="AT268" s="31">
        <f t="shared" si="226"/>
        <v>0</v>
      </c>
      <c r="AU268" s="37"/>
      <c r="AV268" s="33">
        <f t="shared" ref="AV268:AV331" si="262">ROUND(IF(AT268&gt;AK$5/(AK$7*12),AK$5/(AK$7*12),AT268),-1)</f>
        <v>0</v>
      </c>
      <c r="AW268" s="34">
        <f t="shared" si="248"/>
        <v>0</v>
      </c>
      <c r="AX268" s="38">
        <f t="shared" ref="AX268:AX331" si="263">+AV268+AW268</f>
        <v>0</v>
      </c>
      <c r="AY268" s="36">
        <f t="shared" si="227"/>
        <v>0</v>
      </c>
      <c r="BA268" s="29">
        <f t="shared" si="228"/>
        <v>53359</v>
      </c>
      <c r="BC268" s="39">
        <f t="shared" si="229"/>
        <v>258</v>
      </c>
      <c r="BD268" s="31">
        <f t="shared" si="230"/>
        <v>0</v>
      </c>
      <c r="BE268" s="32"/>
      <c r="BF268" s="33">
        <f t="shared" ref="BF268:BF331" si="264">+BH268-BG268</f>
        <v>0</v>
      </c>
      <c r="BG268" s="34">
        <f t="shared" si="249"/>
        <v>0</v>
      </c>
      <c r="BH268" s="35">
        <f t="shared" si="250"/>
        <v>0</v>
      </c>
      <c r="BI268" s="36">
        <f t="shared" si="231"/>
        <v>0</v>
      </c>
      <c r="BK268" s="31">
        <f t="shared" si="232"/>
        <v>0</v>
      </c>
      <c r="BL268" s="37"/>
      <c r="BM268" s="33">
        <f t="shared" ref="BM268:BM331" si="265">ROUND(IF(BK268&gt;BB$5/(BB$7*12),BB$5/(BB$7*12),BK268),-1)</f>
        <v>0</v>
      </c>
      <c r="BN268" s="34">
        <f t="shared" si="251"/>
        <v>0</v>
      </c>
      <c r="BO268" s="38">
        <f t="shared" ref="BO268:BO331" si="266">+BM268+BN268</f>
        <v>0</v>
      </c>
      <c r="BP268" s="36">
        <f t="shared" si="233"/>
        <v>0</v>
      </c>
      <c r="BR268" s="29">
        <f t="shared" si="234"/>
        <v>53359</v>
      </c>
      <c r="BT268" s="39">
        <f t="shared" si="235"/>
        <v>258</v>
      </c>
      <c r="BU268" s="31">
        <f t="shared" si="236"/>
        <v>0</v>
      </c>
      <c r="BV268" s="32"/>
      <c r="BW268" s="33">
        <f t="shared" ref="BW268:BW331" si="267">+BY268-BX268</f>
        <v>0</v>
      </c>
      <c r="BX268" s="34">
        <f t="shared" si="252"/>
        <v>0</v>
      </c>
      <c r="BY268" s="35">
        <f t="shared" si="253"/>
        <v>0</v>
      </c>
      <c r="BZ268" s="36">
        <f t="shared" si="237"/>
        <v>0</v>
      </c>
      <c r="CB268" s="31">
        <f t="shared" si="238"/>
        <v>0</v>
      </c>
      <c r="CC268" s="37"/>
      <c r="CD268" s="33">
        <f t="shared" ref="CD268:CD331" si="268">ROUND(IF(CB268&gt;BS$5/(BS$7*12),BS$5/(BS$7*12),CB268),-1)</f>
        <v>0</v>
      </c>
      <c r="CE268" s="34">
        <f t="shared" si="254"/>
        <v>0</v>
      </c>
      <c r="CF268" s="38">
        <f t="shared" ref="CF268:CF331" si="269">+CD268+CE268</f>
        <v>0</v>
      </c>
      <c r="CG268" s="36">
        <f t="shared" si="239"/>
        <v>0</v>
      </c>
    </row>
    <row r="269" spans="2:85" ht="18.75" customHeight="1" x14ac:dyDescent="0.4">
      <c r="B269" s="29">
        <f t="shared" ref="B269:B332" si="270">DATE(YEAR(B268), MONTH(B268)+1, DAY(B268))</f>
        <v>53387</v>
      </c>
      <c r="D269" s="39">
        <f t="shared" ref="D269:D332" si="271">+D268+1</f>
        <v>259</v>
      </c>
      <c r="E269" s="31">
        <f t="shared" ref="E269:E332" si="272">IF(E268-F268&gt;0,E268-F268-G268,0)</f>
        <v>46686860</v>
      </c>
      <c r="F269" s="32"/>
      <c r="G269" s="33">
        <f t="shared" si="255"/>
        <v>397160</v>
      </c>
      <c r="H269" s="34">
        <f t="shared" si="240"/>
        <v>128390</v>
      </c>
      <c r="I269" s="35">
        <f t="shared" si="241"/>
        <v>525550</v>
      </c>
      <c r="J269" s="36">
        <f t="shared" ref="J269:J332" si="273">IF(I269&lt;&gt;0,H269+J268,0)</f>
        <v>62407150</v>
      </c>
      <c r="L269" s="31">
        <f t="shared" ref="L269:L332" si="274">IF(L268-M268&gt;0,L268-M268-N268,0)</f>
        <v>34000860</v>
      </c>
      <c r="M269" s="37"/>
      <c r="N269" s="33">
        <f t="shared" si="256"/>
        <v>333330</v>
      </c>
      <c r="O269" s="34">
        <f t="shared" si="242"/>
        <v>93500</v>
      </c>
      <c r="P269" s="38">
        <f t="shared" si="257"/>
        <v>426830</v>
      </c>
      <c r="Q269" s="36">
        <f t="shared" ref="Q269:Q332" si="275">IF(P269&lt;&gt;0,O269+Q268,0)</f>
        <v>54843500</v>
      </c>
      <c r="S269" s="29">
        <f t="shared" ref="S269:S332" si="276">DATE(YEAR(S268), MONTH(S268)+1, DAY(S268))</f>
        <v>53387</v>
      </c>
      <c r="U269" s="39">
        <f t="shared" ref="U269:U332" si="277">+U268+1</f>
        <v>259</v>
      </c>
      <c r="V269" s="31">
        <f t="shared" ref="V269:V332" si="278">IF(V268-W268&gt;0,V268-W268-X268,0)</f>
        <v>0</v>
      </c>
      <c r="W269" s="32"/>
      <c r="X269" s="33">
        <f t="shared" si="258"/>
        <v>0</v>
      </c>
      <c r="Y269" s="34">
        <f t="shared" si="243"/>
        <v>0</v>
      </c>
      <c r="Z269" s="35">
        <f t="shared" si="244"/>
        <v>0</v>
      </c>
      <c r="AA269" s="36">
        <f t="shared" ref="AA269:AA332" si="279">IF(Z269&lt;&gt;0,Y269+AA268,0)</f>
        <v>0</v>
      </c>
      <c r="AC269" s="31">
        <f t="shared" ref="AC269:AC332" si="280">IF(AC268-AD268&gt;0,AC268-AD268-AE268,0)</f>
        <v>0</v>
      </c>
      <c r="AD269" s="37"/>
      <c r="AE269" s="33">
        <f t="shared" si="259"/>
        <v>0</v>
      </c>
      <c r="AF269" s="34">
        <f t="shared" si="245"/>
        <v>0</v>
      </c>
      <c r="AG269" s="38">
        <f t="shared" si="260"/>
        <v>0</v>
      </c>
      <c r="AH269" s="36">
        <f t="shared" ref="AH269:AH332" si="281">IF(AG269&lt;&gt;0,AF269+AH268,0)</f>
        <v>0</v>
      </c>
      <c r="AJ269" s="29">
        <f t="shared" ref="AJ269:AJ332" si="282">DATE(YEAR(AJ268), MONTH(AJ268)+1, DAY(AJ268))</f>
        <v>53387</v>
      </c>
      <c r="AL269" s="39">
        <f t="shared" ref="AL269:AL332" si="283">+AL268+1</f>
        <v>259</v>
      </c>
      <c r="AM269" s="31">
        <f t="shared" ref="AM269:AM332" si="284">IF(AM268-AN268&gt;0,AM268-AN268-AO268,0)</f>
        <v>0</v>
      </c>
      <c r="AN269" s="32"/>
      <c r="AO269" s="33">
        <f t="shared" si="261"/>
        <v>0</v>
      </c>
      <c r="AP269" s="34">
        <f t="shared" si="246"/>
        <v>0</v>
      </c>
      <c r="AQ269" s="35">
        <f t="shared" si="247"/>
        <v>0</v>
      </c>
      <c r="AR269" s="36">
        <f t="shared" ref="AR269:AR332" si="285">IF(AQ269&lt;&gt;0,AP269+AR268,0)</f>
        <v>0</v>
      </c>
      <c r="AT269" s="31">
        <f t="shared" ref="AT269:AT332" si="286">IF(AT268-AU268&gt;0,AT268-AU268-AV268,0)</f>
        <v>0</v>
      </c>
      <c r="AU269" s="37"/>
      <c r="AV269" s="33">
        <f t="shared" si="262"/>
        <v>0</v>
      </c>
      <c r="AW269" s="34">
        <f t="shared" si="248"/>
        <v>0</v>
      </c>
      <c r="AX269" s="38">
        <f t="shared" si="263"/>
        <v>0</v>
      </c>
      <c r="AY269" s="36">
        <f t="shared" ref="AY269:AY332" si="287">IF(AX269&lt;&gt;0,AW269+AY268,0)</f>
        <v>0</v>
      </c>
      <c r="BA269" s="29">
        <f t="shared" ref="BA269:BA332" si="288">DATE(YEAR(BA268), MONTH(BA268)+1, DAY(BA268))</f>
        <v>53387</v>
      </c>
      <c r="BC269" s="39">
        <f t="shared" ref="BC269:BC332" si="289">+BC268+1</f>
        <v>259</v>
      </c>
      <c r="BD269" s="31">
        <f t="shared" ref="BD269:BD332" si="290">IF(BD268-BE268&gt;0,BD268-BE268-BF268,0)</f>
        <v>0</v>
      </c>
      <c r="BE269" s="32"/>
      <c r="BF269" s="33">
        <f t="shared" si="264"/>
        <v>0</v>
      </c>
      <c r="BG269" s="34">
        <f t="shared" si="249"/>
        <v>0</v>
      </c>
      <c r="BH269" s="35">
        <f t="shared" si="250"/>
        <v>0</v>
      </c>
      <c r="BI269" s="36">
        <f t="shared" ref="BI269:BI332" si="291">IF(BH269&lt;&gt;0,BG269+BI268,0)</f>
        <v>0</v>
      </c>
      <c r="BK269" s="31">
        <f t="shared" ref="BK269:BK332" si="292">IF(BK268-BL268&gt;0,BK268-BL268-BM268,0)</f>
        <v>0</v>
      </c>
      <c r="BL269" s="37"/>
      <c r="BM269" s="33">
        <f t="shared" si="265"/>
        <v>0</v>
      </c>
      <c r="BN269" s="34">
        <f t="shared" si="251"/>
        <v>0</v>
      </c>
      <c r="BO269" s="38">
        <f t="shared" si="266"/>
        <v>0</v>
      </c>
      <c r="BP269" s="36">
        <f t="shared" ref="BP269:BP332" si="293">IF(BO269&lt;&gt;0,BN269+BP268,0)</f>
        <v>0</v>
      </c>
      <c r="BR269" s="29">
        <f t="shared" ref="BR269:BR332" si="294">DATE(YEAR(BR268), MONTH(BR268)+1, DAY(BR268))</f>
        <v>53387</v>
      </c>
      <c r="BT269" s="39">
        <f t="shared" ref="BT269:BT332" si="295">+BT268+1</f>
        <v>259</v>
      </c>
      <c r="BU269" s="31">
        <f t="shared" ref="BU269:BU332" si="296">IF(BU268-BV268&gt;0,BU268-BV268-BW268,0)</f>
        <v>0</v>
      </c>
      <c r="BV269" s="32"/>
      <c r="BW269" s="33">
        <f t="shared" si="267"/>
        <v>0</v>
      </c>
      <c r="BX269" s="34">
        <f t="shared" si="252"/>
        <v>0</v>
      </c>
      <c r="BY269" s="35">
        <f t="shared" si="253"/>
        <v>0</v>
      </c>
      <c r="BZ269" s="36">
        <f t="shared" ref="BZ269:BZ332" si="297">IF(BY269&lt;&gt;0,BX269+BZ268,0)</f>
        <v>0</v>
      </c>
      <c r="CB269" s="31">
        <f t="shared" ref="CB269:CB332" si="298">IF(CB268-CC268&gt;0,CB268-CC268-CD268,0)</f>
        <v>0</v>
      </c>
      <c r="CC269" s="37"/>
      <c r="CD269" s="33">
        <f t="shared" si="268"/>
        <v>0</v>
      </c>
      <c r="CE269" s="34">
        <f t="shared" si="254"/>
        <v>0</v>
      </c>
      <c r="CF269" s="38">
        <f t="shared" si="269"/>
        <v>0</v>
      </c>
      <c r="CG269" s="36">
        <f t="shared" ref="CG269:CG332" si="299">IF(CF269&lt;&gt;0,CE269+CG268,0)</f>
        <v>0</v>
      </c>
    </row>
    <row r="270" spans="2:85" ht="18.75" customHeight="1" x14ac:dyDescent="0.4">
      <c r="B270" s="29">
        <f t="shared" si="270"/>
        <v>53418</v>
      </c>
      <c r="D270" s="39">
        <f t="shared" si="271"/>
        <v>260</v>
      </c>
      <c r="E270" s="31">
        <f t="shared" si="272"/>
        <v>46289700</v>
      </c>
      <c r="F270" s="32"/>
      <c r="G270" s="33">
        <f t="shared" si="255"/>
        <v>398250</v>
      </c>
      <c r="H270" s="34">
        <f t="shared" si="240"/>
        <v>127300</v>
      </c>
      <c r="I270" s="35">
        <f t="shared" si="241"/>
        <v>525550</v>
      </c>
      <c r="J270" s="36">
        <f t="shared" si="273"/>
        <v>62534450</v>
      </c>
      <c r="L270" s="31">
        <f t="shared" si="274"/>
        <v>33667530</v>
      </c>
      <c r="M270" s="37"/>
      <c r="N270" s="33">
        <f t="shared" si="256"/>
        <v>333330</v>
      </c>
      <c r="O270" s="34">
        <f t="shared" si="242"/>
        <v>92590</v>
      </c>
      <c r="P270" s="38">
        <f t="shared" si="257"/>
        <v>425920</v>
      </c>
      <c r="Q270" s="36">
        <f t="shared" si="275"/>
        <v>54936090</v>
      </c>
      <c r="S270" s="29">
        <f t="shared" si="276"/>
        <v>53418</v>
      </c>
      <c r="U270" s="39">
        <f t="shared" si="277"/>
        <v>260</v>
      </c>
      <c r="V270" s="31">
        <f t="shared" si="278"/>
        <v>0</v>
      </c>
      <c r="W270" s="32"/>
      <c r="X270" s="33">
        <f t="shared" si="258"/>
        <v>0</v>
      </c>
      <c r="Y270" s="34">
        <f t="shared" si="243"/>
        <v>0</v>
      </c>
      <c r="Z270" s="35">
        <f t="shared" si="244"/>
        <v>0</v>
      </c>
      <c r="AA270" s="36">
        <f t="shared" si="279"/>
        <v>0</v>
      </c>
      <c r="AC270" s="31">
        <f t="shared" si="280"/>
        <v>0</v>
      </c>
      <c r="AD270" s="37"/>
      <c r="AE270" s="33">
        <f t="shared" si="259"/>
        <v>0</v>
      </c>
      <c r="AF270" s="34">
        <f t="shared" si="245"/>
        <v>0</v>
      </c>
      <c r="AG270" s="38">
        <f t="shared" si="260"/>
        <v>0</v>
      </c>
      <c r="AH270" s="36">
        <f t="shared" si="281"/>
        <v>0</v>
      </c>
      <c r="AJ270" s="29">
        <f t="shared" si="282"/>
        <v>53418</v>
      </c>
      <c r="AL270" s="39">
        <f t="shared" si="283"/>
        <v>260</v>
      </c>
      <c r="AM270" s="31">
        <f t="shared" si="284"/>
        <v>0</v>
      </c>
      <c r="AN270" s="32"/>
      <c r="AO270" s="33">
        <f t="shared" si="261"/>
        <v>0</v>
      </c>
      <c r="AP270" s="34">
        <f t="shared" si="246"/>
        <v>0</v>
      </c>
      <c r="AQ270" s="35">
        <f t="shared" si="247"/>
        <v>0</v>
      </c>
      <c r="AR270" s="36">
        <f t="shared" si="285"/>
        <v>0</v>
      </c>
      <c r="AT270" s="31">
        <f t="shared" si="286"/>
        <v>0</v>
      </c>
      <c r="AU270" s="37"/>
      <c r="AV270" s="33">
        <f t="shared" si="262"/>
        <v>0</v>
      </c>
      <c r="AW270" s="34">
        <f t="shared" si="248"/>
        <v>0</v>
      </c>
      <c r="AX270" s="38">
        <f t="shared" si="263"/>
        <v>0</v>
      </c>
      <c r="AY270" s="36">
        <f t="shared" si="287"/>
        <v>0</v>
      </c>
      <c r="BA270" s="29">
        <f t="shared" si="288"/>
        <v>53418</v>
      </c>
      <c r="BC270" s="39">
        <f t="shared" si="289"/>
        <v>260</v>
      </c>
      <c r="BD270" s="31">
        <f t="shared" si="290"/>
        <v>0</v>
      </c>
      <c r="BE270" s="32"/>
      <c r="BF270" s="33">
        <f t="shared" si="264"/>
        <v>0</v>
      </c>
      <c r="BG270" s="34">
        <f t="shared" si="249"/>
        <v>0</v>
      </c>
      <c r="BH270" s="35">
        <f t="shared" si="250"/>
        <v>0</v>
      </c>
      <c r="BI270" s="36">
        <f t="shared" si="291"/>
        <v>0</v>
      </c>
      <c r="BK270" s="31">
        <f t="shared" si="292"/>
        <v>0</v>
      </c>
      <c r="BL270" s="37"/>
      <c r="BM270" s="33">
        <f t="shared" si="265"/>
        <v>0</v>
      </c>
      <c r="BN270" s="34">
        <f t="shared" si="251"/>
        <v>0</v>
      </c>
      <c r="BO270" s="38">
        <f t="shared" si="266"/>
        <v>0</v>
      </c>
      <c r="BP270" s="36">
        <f t="shared" si="293"/>
        <v>0</v>
      </c>
      <c r="BR270" s="29">
        <f t="shared" si="294"/>
        <v>53418</v>
      </c>
      <c r="BT270" s="39">
        <f t="shared" si="295"/>
        <v>260</v>
      </c>
      <c r="BU270" s="31">
        <f t="shared" si="296"/>
        <v>0</v>
      </c>
      <c r="BV270" s="32"/>
      <c r="BW270" s="33">
        <f t="shared" si="267"/>
        <v>0</v>
      </c>
      <c r="BX270" s="34">
        <f t="shared" si="252"/>
        <v>0</v>
      </c>
      <c r="BY270" s="35">
        <f t="shared" si="253"/>
        <v>0</v>
      </c>
      <c r="BZ270" s="36">
        <f t="shared" si="297"/>
        <v>0</v>
      </c>
      <c r="CB270" s="31">
        <f t="shared" si="298"/>
        <v>0</v>
      </c>
      <c r="CC270" s="37"/>
      <c r="CD270" s="33">
        <f t="shared" si="268"/>
        <v>0</v>
      </c>
      <c r="CE270" s="34">
        <f t="shared" si="254"/>
        <v>0</v>
      </c>
      <c r="CF270" s="38">
        <f t="shared" si="269"/>
        <v>0</v>
      </c>
      <c r="CG270" s="36">
        <f t="shared" si="299"/>
        <v>0</v>
      </c>
    </row>
    <row r="271" spans="2:85" ht="18.75" customHeight="1" x14ac:dyDescent="0.4">
      <c r="B271" s="29">
        <f t="shared" si="270"/>
        <v>53448</v>
      </c>
      <c r="D271" s="39">
        <f t="shared" si="271"/>
        <v>261</v>
      </c>
      <c r="E271" s="31">
        <f t="shared" si="272"/>
        <v>45891450</v>
      </c>
      <c r="F271" s="32"/>
      <c r="G271" s="33">
        <f t="shared" si="255"/>
        <v>399350</v>
      </c>
      <c r="H271" s="34">
        <f t="shared" si="240"/>
        <v>126200</v>
      </c>
      <c r="I271" s="35">
        <f t="shared" si="241"/>
        <v>525550</v>
      </c>
      <c r="J271" s="36">
        <f t="shared" si="273"/>
        <v>62660650</v>
      </c>
      <c r="L271" s="31">
        <f t="shared" si="274"/>
        <v>33334200</v>
      </c>
      <c r="M271" s="37"/>
      <c r="N271" s="33">
        <f t="shared" si="256"/>
        <v>333330</v>
      </c>
      <c r="O271" s="34">
        <f t="shared" si="242"/>
        <v>91670</v>
      </c>
      <c r="P271" s="38">
        <f t="shared" si="257"/>
        <v>425000</v>
      </c>
      <c r="Q271" s="36">
        <f t="shared" si="275"/>
        <v>55027760</v>
      </c>
      <c r="S271" s="29">
        <f t="shared" si="276"/>
        <v>53448</v>
      </c>
      <c r="U271" s="39">
        <f t="shared" si="277"/>
        <v>261</v>
      </c>
      <c r="V271" s="31">
        <f t="shared" si="278"/>
        <v>0</v>
      </c>
      <c r="W271" s="32"/>
      <c r="X271" s="33">
        <f t="shared" si="258"/>
        <v>0</v>
      </c>
      <c r="Y271" s="34">
        <f t="shared" si="243"/>
        <v>0</v>
      </c>
      <c r="Z271" s="35">
        <f t="shared" si="244"/>
        <v>0</v>
      </c>
      <c r="AA271" s="36">
        <f t="shared" si="279"/>
        <v>0</v>
      </c>
      <c r="AC271" s="31">
        <f t="shared" si="280"/>
        <v>0</v>
      </c>
      <c r="AD271" s="37"/>
      <c r="AE271" s="33">
        <f t="shared" si="259"/>
        <v>0</v>
      </c>
      <c r="AF271" s="34">
        <f t="shared" si="245"/>
        <v>0</v>
      </c>
      <c r="AG271" s="38">
        <f t="shared" si="260"/>
        <v>0</v>
      </c>
      <c r="AH271" s="36">
        <f t="shared" si="281"/>
        <v>0</v>
      </c>
      <c r="AJ271" s="29">
        <f t="shared" si="282"/>
        <v>53448</v>
      </c>
      <c r="AL271" s="39">
        <f t="shared" si="283"/>
        <v>261</v>
      </c>
      <c r="AM271" s="31">
        <f t="shared" si="284"/>
        <v>0</v>
      </c>
      <c r="AN271" s="32"/>
      <c r="AO271" s="33">
        <f t="shared" si="261"/>
        <v>0</v>
      </c>
      <c r="AP271" s="34">
        <f t="shared" si="246"/>
        <v>0</v>
      </c>
      <c r="AQ271" s="35">
        <f t="shared" si="247"/>
        <v>0</v>
      </c>
      <c r="AR271" s="36">
        <f t="shared" si="285"/>
        <v>0</v>
      </c>
      <c r="AT271" s="31">
        <f t="shared" si="286"/>
        <v>0</v>
      </c>
      <c r="AU271" s="37"/>
      <c r="AV271" s="33">
        <f t="shared" si="262"/>
        <v>0</v>
      </c>
      <c r="AW271" s="34">
        <f t="shared" si="248"/>
        <v>0</v>
      </c>
      <c r="AX271" s="38">
        <f t="shared" si="263"/>
        <v>0</v>
      </c>
      <c r="AY271" s="36">
        <f t="shared" si="287"/>
        <v>0</v>
      </c>
      <c r="BA271" s="29">
        <f t="shared" si="288"/>
        <v>53448</v>
      </c>
      <c r="BC271" s="39">
        <f t="shared" si="289"/>
        <v>261</v>
      </c>
      <c r="BD271" s="31">
        <f t="shared" si="290"/>
        <v>0</v>
      </c>
      <c r="BE271" s="32"/>
      <c r="BF271" s="33">
        <f t="shared" si="264"/>
        <v>0</v>
      </c>
      <c r="BG271" s="34">
        <f t="shared" si="249"/>
        <v>0</v>
      </c>
      <c r="BH271" s="35">
        <f t="shared" si="250"/>
        <v>0</v>
      </c>
      <c r="BI271" s="36">
        <f t="shared" si="291"/>
        <v>0</v>
      </c>
      <c r="BK271" s="31">
        <f t="shared" si="292"/>
        <v>0</v>
      </c>
      <c r="BL271" s="37"/>
      <c r="BM271" s="33">
        <f t="shared" si="265"/>
        <v>0</v>
      </c>
      <c r="BN271" s="34">
        <f t="shared" si="251"/>
        <v>0</v>
      </c>
      <c r="BO271" s="38">
        <f t="shared" si="266"/>
        <v>0</v>
      </c>
      <c r="BP271" s="36">
        <f t="shared" si="293"/>
        <v>0</v>
      </c>
      <c r="BR271" s="29">
        <f t="shared" si="294"/>
        <v>53448</v>
      </c>
      <c r="BT271" s="39">
        <f t="shared" si="295"/>
        <v>261</v>
      </c>
      <c r="BU271" s="31">
        <f t="shared" si="296"/>
        <v>0</v>
      </c>
      <c r="BV271" s="32"/>
      <c r="BW271" s="33">
        <f t="shared" si="267"/>
        <v>0</v>
      </c>
      <c r="BX271" s="34">
        <f t="shared" si="252"/>
        <v>0</v>
      </c>
      <c r="BY271" s="35">
        <f t="shared" si="253"/>
        <v>0</v>
      </c>
      <c r="BZ271" s="36">
        <f t="shared" si="297"/>
        <v>0</v>
      </c>
      <c r="CB271" s="31">
        <f t="shared" si="298"/>
        <v>0</v>
      </c>
      <c r="CC271" s="37"/>
      <c r="CD271" s="33">
        <f t="shared" si="268"/>
        <v>0</v>
      </c>
      <c r="CE271" s="34">
        <f t="shared" si="254"/>
        <v>0</v>
      </c>
      <c r="CF271" s="38">
        <f t="shared" si="269"/>
        <v>0</v>
      </c>
      <c r="CG271" s="36">
        <f t="shared" si="299"/>
        <v>0</v>
      </c>
    </row>
    <row r="272" spans="2:85" ht="18.75" customHeight="1" x14ac:dyDescent="0.4">
      <c r="B272" s="29">
        <f t="shared" si="270"/>
        <v>53479</v>
      </c>
      <c r="D272" s="39">
        <f t="shared" si="271"/>
        <v>262</v>
      </c>
      <c r="E272" s="31">
        <f t="shared" si="272"/>
        <v>45492100</v>
      </c>
      <c r="F272" s="32"/>
      <c r="G272" s="33">
        <f t="shared" si="255"/>
        <v>400450</v>
      </c>
      <c r="H272" s="34">
        <f t="shared" si="240"/>
        <v>125100</v>
      </c>
      <c r="I272" s="35">
        <f t="shared" si="241"/>
        <v>525550</v>
      </c>
      <c r="J272" s="36">
        <f t="shared" si="273"/>
        <v>62785750</v>
      </c>
      <c r="L272" s="31">
        <f t="shared" si="274"/>
        <v>33000870</v>
      </c>
      <c r="M272" s="37"/>
      <c r="N272" s="33">
        <f t="shared" si="256"/>
        <v>333330</v>
      </c>
      <c r="O272" s="34">
        <f t="shared" si="242"/>
        <v>90750</v>
      </c>
      <c r="P272" s="38">
        <f t="shared" si="257"/>
        <v>424080</v>
      </c>
      <c r="Q272" s="36">
        <f t="shared" si="275"/>
        <v>55118510</v>
      </c>
      <c r="S272" s="29">
        <f t="shared" si="276"/>
        <v>53479</v>
      </c>
      <c r="U272" s="39">
        <f t="shared" si="277"/>
        <v>262</v>
      </c>
      <c r="V272" s="31">
        <f t="shared" si="278"/>
        <v>0</v>
      </c>
      <c r="W272" s="32"/>
      <c r="X272" s="33">
        <f t="shared" si="258"/>
        <v>0</v>
      </c>
      <c r="Y272" s="34">
        <f t="shared" si="243"/>
        <v>0</v>
      </c>
      <c r="Z272" s="35">
        <f t="shared" si="244"/>
        <v>0</v>
      </c>
      <c r="AA272" s="36">
        <f t="shared" si="279"/>
        <v>0</v>
      </c>
      <c r="AC272" s="31">
        <f t="shared" si="280"/>
        <v>0</v>
      </c>
      <c r="AD272" s="37"/>
      <c r="AE272" s="33">
        <f t="shared" si="259"/>
        <v>0</v>
      </c>
      <c r="AF272" s="34">
        <f t="shared" si="245"/>
        <v>0</v>
      </c>
      <c r="AG272" s="38">
        <f t="shared" si="260"/>
        <v>0</v>
      </c>
      <c r="AH272" s="36">
        <f t="shared" si="281"/>
        <v>0</v>
      </c>
      <c r="AJ272" s="29">
        <f t="shared" si="282"/>
        <v>53479</v>
      </c>
      <c r="AL272" s="39">
        <f t="shared" si="283"/>
        <v>262</v>
      </c>
      <c r="AM272" s="31">
        <f t="shared" si="284"/>
        <v>0</v>
      </c>
      <c r="AN272" s="32"/>
      <c r="AO272" s="33">
        <f t="shared" si="261"/>
        <v>0</v>
      </c>
      <c r="AP272" s="34">
        <f t="shared" si="246"/>
        <v>0</v>
      </c>
      <c r="AQ272" s="35">
        <f t="shared" si="247"/>
        <v>0</v>
      </c>
      <c r="AR272" s="36">
        <f t="shared" si="285"/>
        <v>0</v>
      </c>
      <c r="AT272" s="31">
        <f t="shared" si="286"/>
        <v>0</v>
      </c>
      <c r="AU272" s="37"/>
      <c r="AV272" s="33">
        <f t="shared" si="262"/>
        <v>0</v>
      </c>
      <c r="AW272" s="34">
        <f t="shared" si="248"/>
        <v>0</v>
      </c>
      <c r="AX272" s="38">
        <f t="shared" si="263"/>
        <v>0</v>
      </c>
      <c r="AY272" s="36">
        <f t="shared" si="287"/>
        <v>0</v>
      </c>
      <c r="BA272" s="29">
        <f t="shared" si="288"/>
        <v>53479</v>
      </c>
      <c r="BC272" s="39">
        <f t="shared" si="289"/>
        <v>262</v>
      </c>
      <c r="BD272" s="31">
        <f t="shared" si="290"/>
        <v>0</v>
      </c>
      <c r="BE272" s="32"/>
      <c r="BF272" s="33">
        <f t="shared" si="264"/>
        <v>0</v>
      </c>
      <c r="BG272" s="34">
        <f t="shared" si="249"/>
        <v>0</v>
      </c>
      <c r="BH272" s="35">
        <f t="shared" si="250"/>
        <v>0</v>
      </c>
      <c r="BI272" s="36">
        <f t="shared" si="291"/>
        <v>0</v>
      </c>
      <c r="BK272" s="31">
        <f t="shared" si="292"/>
        <v>0</v>
      </c>
      <c r="BL272" s="37"/>
      <c r="BM272" s="33">
        <f t="shared" si="265"/>
        <v>0</v>
      </c>
      <c r="BN272" s="34">
        <f t="shared" si="251"/>
        <v>0</v>
      </c>
      <c r="BO272" s="38">
        <f t="shared" si="266"/>
        <v>0</v>
      </c>
      <c r="BP272" s="36">
        <f t="shared" si="293"/>
        <v>0</v>
      </c>
      <c r="BR272" s="29">
        <f t="shared" si="294"/>
        <v>53479</v>
      </c>
      <c r="BT272" s="39">
        <f t="shared" si="295"/>
        <v>262</v>
      </c>
      <c r="BU272" s="31">
        <f t="shared" si="296"/>
        <v>0</v>
      </c>
      <c r="BV272" s="32"/>
      <c r="BW272" s="33">
        <f t="shared" si="267"/>
        <v>0</v>
      </c>
      <c r="BX272" s="34">
        <f t="shared" si="252"/>
        <v>0</v>
      </c>
      <c r="BY272" s="35">
        <f t="shared" si="253"/>
        <v>0</v>
      </c>
      <c r="BZ272" s="36">
        <f t="shared" si="297"/>
        <v>0</v>
      </c>
      <c r="CB272" s="31">
        <f t="shared" si="298"/>
        <v>0</v>
      </c>
      <c r="CC272" s="37"/>
      <c r="CD272" s="33">
        <f t="shared" si="268"/>
        <v>0</v>
      </c>
      <c r="CE272" s="34">
        <f t="shared" si="254"/>
        <v>0</v>
      </c>
      <c r="CF272" s="38">
        <f t="shared" si="269"/>
        <v>0</v>
      </c>
      <c r="CG272" s="36">
        <f t="shared" si="299"/>
        <v>0</v>
      </c>
    </row>
    <row r="273" spans="2:85" ht="18.75" customHeight="1" x14ac:dyDescent="0.4">
      <c r="B273" s="29">
        <f t="shared" si="270"/>
        <v>53509</v>
      </c>
      <c r="D273" s="39">
        <f t="shared" si="271"/>
        <v>263</v>
      </c>
      <c r="E273" s="31">
        <f t="shared" si="272"/>
        <v>45091650</v>
      </c>
      <c r="F273" s="32"/>
      <c r="G273" s="33">
        <f t="shared" si="255"/>
        <v>401550</v>
      </c>
      <c r="H273" s="34">
        <f t="shared" si="240"/>
        <v>124000</v>
      </c>
      <c r="I273" s="35">
        <f t="shared" si="241"/>
        <v>525550</v>
      </c>
      <c r="J273" s="36">
        <f t="shared" si="273"/>
        <v>62909750</v>
      </c>
      <c r="L273" s="31">
        <f t="shared" si="274"/>
        <v>32667540</v>
      </c>
      <c r="M273" s="37"/>
      <c r="N273" s="33">
        <f t="shared" si="256"/>
        <v>333330</v>
      </c>
      <c r="O273" s="34">
        <f t="shared" si="242"/>
        <v>89840</v>
      </c>
      <c r="P273" s="38">
        <f t="shared" si="257"/>
        <v>423170</v>
      </c>
      <c r="Q273" s="36">
        <f t="shared" si="275"/>
        <v>55208350</v>
      </c>
      <c r="S273" s="29">
        <f t="shared" si="276"/>
        <v>53509</v>
      </c>
      <c r="U273" s="39">
        <f t="shared" si="277"/>
        <v>263</v>
      </c>
      <c r="V273" s="31">
        <f t="shared" si="278"/>
        <v>0</v>
      </c>
      <c r="W273" s="32"/>
      <c r="X273" s="33">
        <f t="shared" si="258"/>
        <v>0</v>
      </c>
      <c r="Y273" s="34">
        <f t="shared" si="243"/>
        <v>0</v>
      </c>
      <c r="Z273" s="35">
        <f t="shared" si="244"/>
        <v>0</v>
      </c>
      <c r="AA273" s="36">
        <f t="shared" si="279"/>
        <v>0</v>
      </c>
      <c r="AC273" s="31">
        <f t="shared" si="280"/>
        <v>0</v>
      </c>
      <c r="AD273" s="37"/>
      <c r="AE273" s="33">
        <f t="shared" si="259"/>
        <v>0</v>
      </c>
      <c r="AF273" s="34">
        <f t="shared" si="245"/>
        <v>0</v>
      </c>
      <c r="AG273" s="38">
        <f t="shared" si="260"/>
        <v>0</v>
      </c>
      <c r="AH273" s="36">
        <f t="shared" si="281"/>
        <v>0</v>
      </c>
      <c r="AJ273" s="29">
        <f t="shared" si="282"/>
        <v>53509</v>
      </c>
      <c r="AL273" s="39">
        <f t="shared" si="283"/>
        <v>263</v>
      </c>
      <c r="AM273" s="31">
        <f t="shared" si="284"/>
        <v>0</v>
      </c>
      <c r="AN273" s="32"/>
      <c r="AO273" s="33">
        <f t="shared" si="261"/>
        <v>0</v>
      </c>
      <c r="AP273" s="34">
        <f t="shared" si="246"/>
        <v>0</v>
      </c>
      <c r="AQ273" s="35">
        <f t="shared" si="247"/>
        <v>0</v>
      </c>
      <c r="AR273" s="36">
        <f t="shared" si="285"/>
        <v>0</v>
      </c>
      <c r="AT273" s="31">
        <f t="shared" si="286"/>
        <v>0</v>
      </c>
      <c r="AU273" s="37"/>
      <c r="AV273" s="33">
        <f t="shared" si="262"/>
        <v>0</v>
      </c>
      <c r="AW273" s="34">
        <f t="shared" si="248"/>
        <v>0</v>
      </c>
      <c r="AX273" s="38">
        <f t="shared" si="263"/>
        <v>0</v>
      </c>
      <c r="AY273" s="36">
        <f t="shared" si="287"/>
        <v>0</v>
      </c>
      <c r="BA273" s="29">
        <f t="shared" si="288"/>
        <v>53509</v>
      </c>
      <c r="BC273" s="39">
        <f t="shared" si="289"/>
        <v>263</v>
      </c>
      <c r="BD273" s="31">
        <f t="shared" si="290"/>
        <v>0</v>
      </c>
      <c r="BE273" s="32"/>
      <c r="BF273" s="33">
        <f t="shared" si="264"/>
        <v>0</v>
      </c>
      <c r="BG273" s="34">
        <f t="shared" si="249"/>
        <v>0</v>
      </c>
      <c r="BH273" s="35">
        <f t="shared" si="250"/>
        <v>0</v>
      </c>
      <c r="BI273" s="36">
        <f t="shared" si="291"/>
        <v>0</v>
      </c>
      <c r="BK273" s="31">
        <f t="shared" si="292"/>
        <v>0</v>
      </c>
      <c r="BL273" s="37"/>
      <c r="BM273" s="33">
        <f t="shared" si="265"/>
        <v>0</v>
      </c>
      <c r="BN273" s="34">
        <f t="shared" si="251"/>
        <v>0</v>
      </c>
      <c r="BO273" s="38">
        <f t="shared" si="266"/>
        <v>0</v>
      </c>
      <c r="BP273" s="36">
        <f t="shared" si="293"/>
        <v>0</v>
      </c>
      <c r="BR273" s="29">
        <f t="shared" si="294"/>
        <v>53509</v>
      </c>
      <c r="BT273" s="39">
        <f t="shared" si="295"/>
        <v>263</v>
      </c>
      <c r="BU273" s="31">
        <f t="shared" si="296"/>
        <v>0</v>
      </c>
      <c r="BV273" s="32"/>
      <c r="BW273" s="33">
        <f t="shared" si="267"/>
        <v>0</v>
      </c>
      <c r="BX273" s="34">
        <f t="shared" si="252"/>
        <v>0</v>
      </c>
      <c r="BY273" s="35">
        <f t="shared" si="253"/>
        <v>0</v>
      </c>
      <c r="BZ273" s="36">
        <f t="shared" si="297"/>
        <v>0</v>
      </c>
      <c r="CB273" s="31">
        <f t="shared" si="298"/>
        <v>0</v>
      </c>
      <c r="CC273" s="37"/>
      <c r="CD273" s="33">
        <f t="shared" si="268"/>
        <v>0</v>
      </c>
      <c r="CE273" s="34">
        <f t="shared" si="254"/>
        <v>0</v>
      </c>
      <c r="CF273" s="38">
        <f t="shared" si="269"/>
        <v>0</v>
      </c>
      <c r="CG273" s="36">
        <f t="shared" si="299"/>
        <v>0</v>
      </c>
    </row>
    <row r="274" spans="2:85" ht="18.75" customHeight="1" x14ac:dyDescent="0.4">
      <c r="B274" s="29">
        <f t="shared" si="270"/>
        <v>53540</v>
      </c>
      <c r="D274" s="39">
        <f t="shared" si="271"/>
        <v>264</v>
      </c>
      <c r="E274" s="31">
        <f t="shared" si="272"/>
        <v>44690100</v>
      </c>
      <c r="F274" s="32"/>
      <c r="G274" s="33">
        <f t="shared" si="255"/>
        <v>402650</v>
      </c>
      <c r="H274" s="34">
        <f t="shared" si="240"/>
        <v>122900</v>
      </c>
      <c r="I274" s="35">
        <f t="shared" si="241"/>
        <v>525550</v>
      </c>
      <c r="J274" s="36">
        <f t="shared" si="273"/>
        <v>63032650</v>
      </c>
      <c r="L274" s="31">
        <f t="shared" si="274"/>
        <v>32334210</v>
      </c>
      <c r="M274" s="37"/>
      <c r="N274" s="33">
        <f t="shared" si="256"/>
        <v>333330</v>
      </c>
      <c r="O274" s="34">
        <f t="shared" si="242"/>
        <v>88920</v>
      </c>
      <c r="P274" s="38">
        <f t="shared" si="257"/>
        <v>422250</v>
      </c>
      <c r="Q274" s="36">
        <f t="shared" si="275"/>
        <v>55297270</v>
      </c>
      <c r="S274" s="29">
        <f t="shared" si="276"/>
        <v>53540</v>
      </c>
      <c r="U274" s="39">
        <f t="shared" si="277"/>
        <v>264</v>
      </c>
      <c r="V274" s="31">
        <f t="shared" si="278"/>
        <v>0</v>
      </c>
      <c r="W274" s="32"/>
      <c r="X274" s="33">
        <f t="shared" si="258"/>
        <v>0</v>
      </c>
      <c r="Y274" s="34">
        <f t="shared" si="243"/>
        <v>0</v>
      </c>
      <c r="Z274" s="35">
        <f t="shared" si="244"/>
        <v>0</v>
      </c>
      <c r="AA274" s="36">
        <f t="shared" si="279"/>
        <v>0</v>
      </c>
      <c r="AC274" s="31">
        <f t="shared" si="280"/>
        <v>0</v>
      </c>
      <c r="AD274" s="37"/>
      <c r="AE274" s="33">
        <f t="shared" si="259"/>
        <v>0</v>
      </c>
      <c r="AF274" s="34">
        <f t="shared" si="245"/>
        <v>0</v>
      </c>
      <c r="AG274" s="38">
        <f t="shared" si="260"/>
        <v>0</v>
      </c>
      <c r="AH274" s="36">
        <f t="shared" si="281"/>
        <v>0</v>
      </c>
      <c r="AJ274" s="29">
        <f t="shared" si="282"/>
        <v>53540</v>
      </c>
      <c r="AL274" s="39">
        <f t="shared" si="283"/>
        <v>264</v>
      </c>
      <c r="AM274" s="31">
        <f t="shared" si="284"/>
        <v>0</v>
      </c>
      <c r="AN274" s="32"/>
      <c r="AO274" s="33">
        <f t="shared" si="261"/>
        <v>0</v>
      </c>
      <c r="AP274" s="34">
        <f t="shared" si="246"/>
        <v>0</v>
      </c>
      <c r="AQ274" s="35">
        <f t="shared" si="247"/>
        <v>0</v>
      </c>
      <c r="AR274" s="36">
        <f t="shared" si="285"/>
        <v>0</v>
      </c>
      <c r="AT274" s="31">
        <f t="shared" si="286"/>
        <v>0</v>
      </c>
      <c r="AU274" s="37"/>
      <c r="AV274" s="33">
        <f t="shared" si="262"/>
        <v>0</v>
      </c>
      <c r="AW274" s="34">
        <f t="shared" si="248"/>
        <v>0</v>
      </c>
      <c r="AX274" s="38">
        <f t="shared" si="263"/>
        <v>0</v>
      </c>
      <c r="AY274" s="36">
        <f t="shared" si="287"/>
        <v>0</v>
      </c>
      <c r="BA274" s="29">
        <f t="shared" si="288"/>
        <v>53540</v>
      </c>
      <c r="BC274" s="39">
        <f t="shared" si="289"/>
        <v>264</v>
      </c>
      <c r="BD274" s="31">
        <f t="shared" si="290"/>
        <v>0</v>
      </c>
      <c r="BE274" s="32"/>
      <c r="BF274" s="33">
        <f t="shared" si="264"/>
        <v>0</v>
      </c>
      <c r="BG274" s="34">
        <f t="shared" si="249"/>
        <v>0</v>
      </c>
      <c r="BH274" s="35">
        <f t="shared" si="250"/>
        <v>0</v>
      </c>
      <c r="BI274" s="36">
        <f t="shared" si="291"/>
        <v>0</v>
      </c>
      <c r="BK274" s="31">
        <f t="shared" si="292"/>
        <v>0</v>
      </c>
      <c r="BL274" s="37"/>
      <c r="BM274" s="33">
        <f t="shared" si="265"/>
        <v>0</v>
      </c>
      <c r="BN274" s="34">
        <f t="shared" si="251"/>
        <v>0</v>
      </c>
      <c r="BO274" s="38">
        <f t="shared" si="266"/>
        <v>0</v>
      </c>
      <c r="BP274" s="36">
        <f t="shared" si="293"/>
        <v>0</v>
      </c>
      <c r="BR274" s="29">
        <f t="shared" si="294"/>
        <v>53540</v>
      </c>
      <c r="BT274" s="39">
        <f t="shared" si="295"/>
        <v>264</v>
      </c>
      <c r="BU274" s="31">
        <f t="shared" si="296"/>
        <v>0</v>
      </c>
      <c r="BV274" s="32"/>
      <c r="BW274" s="33">
        <f t="shared" si="267"/>
        <v>0</v>
      </c>
      <c r="BX274" s="34">
        <f t="shared" si="252"/>
        <v>0</v>
      </c>
      <c r="BY274" s="35">
        <f t="shared" si="253"/>
        <v>0</v>
      </c>
      <c r="BZ274" s="36">
        <f t="shared" si="297"/>
        <v>0</v>
      </c>
      <c r="CB274" s="31">
        <f t="shared" si="298"/>
        <v>0</v>
      </c>
      <c r="CC274" s="37"/>
      <c r="CD274" s="33">
        <f t="shared" si="268"/>
        <v>0</v>
      </c>
      <c r="CE274" s="34">
        <f t="shared" si="254"/>
        <v>0</v>
      </c>
      <c r="CF274" s="38">
        <f t="shared" si="269"/>
        <v>0</v>
      </c>
      <c r="CG274" s="36">
        <f t="shared" si="299"/>
        <v>0</v>
      </c>
    </row>
    <row r="275" spans="2:85" ht="18.75" customHeight="1" x14ac:dyDescent="0.4">
      <c r="B275" s="29">
        <f t="shared" si="270"/>
        <v>53571</v>
      </c>
      <c r="D275" s="39">
        <f t="shared" si="271"/>
        <v>265</v>
      </c>
      <c r="E275" s="31">
        <f t="shared" si="272"/>
        <v>44287450</v>
      </c>
      <c r="F275" s="32"/>
      <c r="G275" s="33">
        <f t="shared" si="255"/>
        <v>403760</v>
      </c>
      <c r="H275" s="34">
        <f t="shared" si="240"/>
        <v>121790</v>
      </c>
      <c r="I275" s="35">
        <f t="shared" si="241"/>
        <v>525550</v>
      </c>
      <c r="J275" s="36">
        <f t="shared" si="273"/>
        <v>63154440</v>
      </c>
      <c r="L275" s="31">
        <f t="shared" si="274"/>
        <v>32000880</v>
      </c>
      <c r="M275" s="37"/>
      <c r="N275" s="33">
        <f t="shared" si="256"/>
        <v>333330</v>
      </c>
      <c r="O275" s="34">
        <f t="shared" si="242"/>
        <v>88000</v>
      </c>
      <c r="P275" s="38">
        <f t="shared" si="257"/>
        <v>421330</v>
      </c>
      <c r="Q275" s="36">
        <f t="shared" si="275"/>
        <v>55385270</v>
      </c>
      <c r="S275" s="29">
        <f t="shared" si="276"/>
        <v>53571</v>
      </c>
      <c r="U275" s="39">
        <f t="shared" si="277"/>
        <v>265</v>
      </c>
      <c r="V275" s="31">
        <f t="shared" si="278"/>
        <v>0</v>
      </c>
      <c r="W275" s="32"/>
      <c r="X275" s="33">
        <f t="shared" si="258"/>
        <v>0</v>
      </c>
      <c r="Y275" s="34">
        <f t="shared" si="243"/>
        <v>0</v>
      </c>
      <c r="Z275" s="35">
        <f t="shared" si="244"/>
        <v>0</v>
      </c>
      <c r="AA275" s="36">
        <f t="shared" si="279"/>
        <v>0</v>
      </c>
      <c r="AC275" s="31">
        <f t="shared" si="280"/>
        <v>0</v>
      </c>
      <c r="AD275" s="37"/>
      <c r="AE275" s="33">
        <f t="shared" si="259"/>
        <v>0</v>
      </c>
      <c r="AF275" s="34">
        <f t="shared" si="245"/>
        <v>0</v>
      </c>
      <c r="AG275" s="38">
        <f t="shared" si="260"/>
        <v>0</v>
      </c>
      <c r="AH275" s="36">
        <f t="shared" si="281"/>
        <v>0</v>
      </c>
      <c r="AJ275" s="29">
        <f t="shared" si="282"/>
        <v>53571</v>
      </c>
      <c r="AL275" s="39">
        <f t="shared" si="283"/>
        <v>265</v>
      </c>
      <c r="AM275" s="31">
        <f t="shared" si="284"/>
        <v>0</v>
      </c>
      <c r="AN275" s="32"/>
      <c r="AO275" s="33">
        <f t="shared" si="261"/>
        <v>0</v>
      </c>
      <c r="AP275" s="34">
        <f t="shared" si="246"/>
        <v>0</v>
      </c>
      <c r="AQ275" s="35">
        <f t="shared" si="247"/>
        <v>0</v>
      </c>
      <c r="AR275" s="36">
        <f t="shared" si="285"/>
        <v>0</v>
      </c>
      <c r="AT275" s="31">
        <f t="shared" si="286"/>
        <v>0</v>
      </c>
      <c r="AU275" s="37"/>
      <c r="AV275" s="33">
        <f t="shared" si="262"/>
        <v>0</v>
      </c>
      <c r="AW275" s="34">
        <f t="shared" si="248"/>
        <v>0</v>
      </c>
      <c r="AX275" s="38">
        <f t="shared" si="263"/>
        <v>0</v>
      </c>
      <c r="AY275" s="36">
        <f t="shared" si="287"/>
        <v>0</v>
      </c>
      <c r="BA275" s="29">
        <f t="shared" si="288"/>
        <v>53571</v>
      </c>
      <c r="BC275" s="39">
        <f t="shared" si="289"/>
        <v>265</v>
      </c>
      <c r="BD275" s="31">
        <f t="shared" si="290"/>
        <v>0</v>
      </c>
      <c r="BE275" s="32"/>
      <c r="BF275" s="33">
        <f t="shared" si="264"/>
        <v>0</v>
      </c>
      <c r="BG275" s="34">
        <f t="shared" si="249"/>
        <v>0</v>
      </c>
      <c r="BH275" s="35">
        <f t="shared" si="250"/>
        <v>0</v>
      </c>
      <c r="BI275" s="36">
        <f t="shared" si="291"/>
        <v>0</v>
      </c>
      <c r="BK275" s="31">
        <f t="shared" si="292"/>
        <v>0</v>
      </c>
      <c r="BL275" s="37"/>
      <c r="BM275" s="33">
        <f t="shared" si="265"/>
        <v>0</v>
      </c>
      <c r="BN275" s="34">
        <f t="shared" si="251"/>
        <v>0</v>
      </c>
      <c r="BO275" s="38">
        <f t="shared" si="266"/>
        <v>0</v>
      </c>
      <c r="BP275" s="36">
        <f t="shared" si="293"/>
        <v>0</v>
      </c>
      <c r="BR275" s="29">
        <f t="shared" si="294"/>
        <v>53571</v>
      </c>
      <c r="BT275" s="39">
        <f t="shared" si="295"/>
        <v>265</v>
      </c>
      <c r="BU275" s="31">
        <f t="shared" si="296"/>
        <v>0</v>
      </c>
      <c r="BV275" s="32"/>
      <c r="BW275" s="33">
        <f t="shared" si="267"/>
        <v>0</v>
      </c>
      <c r="BX275" s="34">
        <f t="shared" si="252"/>
        <v>0</v>
      </c>
      <c r="BY275" s="35">
        <f t="shared" si="253"/>
        <v>0</v>
      </c>
      <c r="BZ275" s="36">
        <f t="shared" si="297"/>
        <v>0</v>
      </c>
      <c r="CB275" s="31">
        <f t="shared" si="298"/>
        <v>0</v>
      </c>
      <c r="CC275" s="37"/>
      <c r="CD275" s="33">
        <f t="shared" si="268"/>
        <v>0</v>
      </c>
      <c r="CE275" s="34">
        <f t="shared" si="254"/>
        <v>0</v>
      </c>
      <c r="CF275" s="38">
        <f t="shared" si="269"/>
        <v>0</v>
      </c>
      <c r="CG275" s="36">
        <f t="shared" si="299"/>
        <v>0</v>
      </c>
    </row>
    <row r="276" spans="2:85" ht="18.75" customHeight="1" x14ac:dyDescent="0.4">
      <c r="B276" s="29">
        <f t="shared" si="270"/>
        <v>53601</v>
      </c>
      <c r="D276" s="39">
        <f t="shared" si="271"/>
        <v>266</v>
      </c>
      <c r="E276" s="31">
        <f t="shared" si="272"/>
        <v>43883690</v>
      </c>
      <c r="F276" s="32"/>
      <c r="G276" s="33">
        <f t="shared" si="255"/>
        <v>404870</v>
      </c>
      <c r="H276" s="34">
        <f t="shared" si="240"/>
        <v>120680</v>
      </c>
      <c r="I276" s="35">
        <f t="shared" si="241"/>
        <v>525550</v>
      </c>
      <c r="J276" s="36">
        <f t="shared" si="273"/>
        <v>63275120</v>
      </c>
      <c r="L276" s="31">
        <f t="shared" si="274"/>
        <v>31667550</v>
      </c>
      <c r="M276" s="37"/>
      <c r="N276" s="33">
        <f t="shared" si="256"/>
        <v>333330</v>
      </c>
      <c r="O276" s="34">
        <f t="shared" si="242"/>
        <v>87090</v>
      </c>
      <c r="P276" s="38">
        <f t="shared" si="257"/>
        <v>420420</v>
      </c>
      <c r="Q276" s="36">
        <f t="shared" si="275"/>
        <v>55472360</v>
      </c>
      <c r="S276" s="29">
        <f t="shared" si="276"/>
        <v>53601</v>
      </c>
      <c r="U276" s="39">
        <f t="shared" si="277"/>
        <v>266</v>
      </c>
      <c r="V276" s="31">
        <f t="shared" si="278"/>
        <v>0</v>
      </c>
      <c r="W276" s="32"/>
      <c r="X276" s="33">
        <f t="shared" si="258"/>
        <v>0</v>
      </c>
      <c r="Y276" s="34">
        <f t="shared" si="243"/>
        <v>0</v>
      </c>
      <c r="Z276" s="35">
        <f t="shared" si="244"/>
        <v>0</v>
      </c>
      <c r="AA276" s="36">
        <f t="shared" si="279"/>
        <v>0</v>
      </c>
      <c r="AC276" s="31">
        <f t="shared" si="280"/>
        <v>0</v>
      </c>
      <c r="AD276" s="37"/>
      <c r="AE276" s="33">
        <f t="shared" si="259"/>
        <v>0</v>
      </c>
      <c r="AF276" s="34">
        <f t="shared" si="245"/>
        <v>0</v>
      </c>
      <c r="AG276" s="38">
        <f t="shared" si="260"/>
        <v>0</v>
      </c>
      <c r="AH276" s="36">
        <f t="shared" si="281"/>
        <v>0</v>
      </c>
      <c r="AJ276" s="29">
        <f t="shared" si="282"/>
        <v>53601</v>
      </c>
      <c r="AL276" s="39">
        <f t="shared" si="283"/>
        <v>266</v>
      </c>
      <c r="AM276" s="31">
        <f t="shared" si="284"/>
        <v>0</v>
      </c>
      <c r="AN276" s="32"/>
      <c r="AO276" s="33">
        <f t="shared" si="261"/>
        <v>0</v>
      </c>
      <c r="AP276" s="34">
        <f t="shared" si="246"/>
        <v>0</v>
      </c>
      <c r="AQ276" s="35">
        <f t="shared" si="247"/>
        <v>0</v>
      </c>
      <c r="AR276" s="36">
        <f t="shared" si="285"/>
        <v>0</v>
      </c>
      <c r="AT276" s="31">
        <f t="shared" si="286"/>
        <v>0</v>
      </c>
      <c r="AU276" s="37"/>
      <c r="AV276" s="33">
        <f t="shared" si="262"/>
        <v>0</v>
      </c>
      <c r="AW276" s="34">
        <f t="shared" si="248"/>
        <v>0</v>
      </c>
      <c r="AX276" s="38">
        <f t="shared" si="263"/>
        <v>0</v>
      </c>
      <c r="AY276" s="36">
        <f t="shared" si="287"/>
        <v>0</v>
      </c>
      <c r="BA276" s="29">
        <f t="shared" si="288"/>
        <v>53601</v>
      </c>
      <c r="BC276" s="39">
        <f t="shared" si="289"/>
        <v>266</v>
      </c>
      <c r="BD276" s="31">
        <f t="shared" si="290"/>
        <v>0</v>
      </c>
      <c r="BE276" s="32"/>
      <c r="BF276" s="33">
        <f t="shared" si="264"/>
        <v>0</v>
      </c>
      <c r="BG276" s="34">
        <f t="shared" si="249"/>
        <v>0</v>
      </c>
      <c r="BH276" s="35">
        <f t="shared" si="250"/>
        <v>0</v>
      </c>
      <c r="BI276" s="36">
        <f t="shared" si="291"/>
        <v>0</v>
      </c>
      <c r="BK276" s="31">
        <f t="shared" si="292"/>
        <v>0</v>
      </c>
      <c r="BL276" s="37"/>
      <c r="BM276" s="33">
        <f t="shared" si="265"/>
        <v>0</v>
      </c>
      <c r="BN276" s="34">
        <f t="shared" si="251"/>
        <v>0</v>
      </c>
      <c r="BO276" s="38">
        <f t="shared" si="266"/>
        <v>0</v>
      </c>
      <c r="BP276" s="36">
        <f t="shared" si="293"/>
        <v>0</v>
      </c>
      <c r="BR276" s="29">
        <f t="shared" si="294"/>
        <v>53601</v>
      </c>
      <c r="BT276" s="39">
        <f t="shared" si="295"/>
        <v>266</v>
      </c>
      <c r="BU276" s="31">
        <f t="shared" si="296"/>
        <v>0</v>
      </c>
      <c r="BV276" s="32"/>
      <c r="BW276" s="33">
        <f t="shared" si="267"/>
        <v>0</v>
      </c>
      <c r="BX276" s="34">
        <f t="shared" si="252"/>
        <v>0</v>
      </c>
      <c r="BY276" s="35">
        <f t="shared" si="253"/>
        <v>0</v>
      </c>
      <c r="BZ276" s="36">
        <f t="shared" si="297"/>
        <v>0</v>
      </c>
      <c r="CB276" s="31">
        <f t="shared" si="298"/>
        <v>0</v>
      </c>
      <c r="CC276" s="37"/>
      <c r="CD276" s="33">
        <f t="shared" si="268"/>
        <v>0</v>
      </c>
      <c r="CE276" s="34">
        <f t="shared" si="254"/>
        <v>0</v>
      </c>
      <c r="CF276" s="38">
        <f t="shared" si="269"/>
        <v>0</v>
      </c>
      <c r="CG276" s="36">
        <f t="shared" si="299"/>
        <v>0</v>
      </c>
    </row>
    <row r="277" spans="2:85" ht="18.75" customHeight="1" x14ac:dyDescent="0.4">
      <c r="B277" s="29">
        <f t="shared" si="270"/>
        <v>53632</v>
      </c>
      <c r="D277" s="39">
        <f t="shared" si="271"/>
        <v>267</v>
      </c>
      <c r="E277" s="31">
        <f t="shared" si="272"/>
        <v>43478820</v>
      </c>
      <c r="F277" s="32"/>
      <c r="G277" s="33">
        <f t="shared" si="255"/>
        <v>405980</v>
      </c>
      <c r="H277" s="34">
        <f t="shared" si="240"/>
        <v>119570</v>
      </c>
      <c r="I277" s="35">
        <f t="shared" si="241"/>
        <v>525550</v>
      </c>
      <c r="J277" s="36">
        <f t="shared" si="273"/>
        <v>63394690</v>
      </c>
      <c r="L277" s="31">
        <f t="shared" si="274"/>
        <v>31334220</v>
      </c>
      <c r="M277" s="37"/>
      <c r="N277" s="33">
        <f t="shared" si="256"/>
        <v>333330</v>
      </c>
      <c r="O277" s="34">
        <f t="shared" si="242"/>
        <v>86170</v>
      </c>
      <c r="P277" s="38">
        <f t="shared" si="257"/>
        <v>419500</v>
      </c>
      <c r="Q277" s="36">
        <f t="shared" si="275"/>
        <v>55558530</v>
      </c>
      <c r="S277" s="29">
        <f t="shared" si="276"/>
        <v>53632</v>
      </c>
      <c r="U277" s="39">
        <f t="shared" si="277"/>
        <v>267</v>
      </c>
      <c r="V277" s="31">
        <f t="shared" si="278"/>
        <v>0</v>
      </c>
      <c r="W277" s="32"/>
      <c r="X277" s="33">
        <f t="shared" si="258"/>
        <v>0</v>
      </c>
      <c r="Y277" s="34">
        <f t="shared" si="243"/>
        <v>0</v>
      </c>
      <c r="Z277" s="35">
        <f t="shared" si="244"/>
        <v>0</v>
      </c>
      <c r="AA277" s="36">
        <f t="shared" si="279"/>
        <v>0</v>
      </c>
      <c r="AC277" s="31">
        <f t="shared" si="280"/>
        <v>0</v>
      </c>
      <c r="AD277" s="37"/>
      <c r="AE277" s="33">
        <f t="shared" si="259"/>
        <v>0</v>
      </c>
      <c r="AF277" s="34">
        <f t="shared" si="245"/>
        <v>0</v>
      </c>
      <c r="AG277" s="38">
        <f t="shared" si="260"/>
        <v>0</v>
      </c>
      <c r="AH277" s="36">
        <f t="shared" si="281"/>
        <v>0</v>
      </c>
      <c r="AJ277" s="29">
        <f t="shared" si="282"/>
        <v>53632</v>
      </c>
      <c r="AL277" s="39">
        <f t="shared" si="283"/>
        <v>267</v>
      </c>
      <c r="AM277" s="31">
        <f t="shared" si="284"/>
        <v>0</v>
      </c>
      <c r="AN277" s="32"/>
      <c r="AO277" s="33">
        <f t="shared" si="261"/>
        <v>0</v>
      </c>
      <c r="AP277" s="34">
        <f t="shared" si="246"/>
        <v>0</v>
      </c>
      <c r="AQ277" s="35">
        <f t="shared" si="247"/>
        <v>0</v>
      </c>
      <c r="AR277" s="36">
        <f t="shared" si="285"/>
        <v>0</v>
      </c>
      <c r="AT277" s="31">
        <f t="shared" si="286"/>
        <v>0</v>
      </c>
      <c r="AU277" s="37"/>
      <c r="AV277" s="33">
        <f t="shared" si="262"/>
        <v>0</v>
      </c>
      <c r="AW277" s="34">
        <f t="shared" si="248"/>
        <v>0</v>
      </c>
      <c r="AX277" s="38">
        <f t="shared" si="263"/>
        <v>0</v>
      </c>
      <c r="AY277" s="36">
        <f t="shared" si="287"/>
        <v>0</v>
      </c>
      <c r="BA277" s="29">
        <f t="shared" si="288"/>
        <v>53632</v>
      </c>
      <c r="BC277" s="39">
        <f t="shared" si="289"/>
        <v>267</v>
      </c>
      <c r="BD277" s="31">
        <f t="shared" si="290"/>
        <v>0</v>
      </c>
      <c r="BE277" s="32"/>
      <c r="BF277" s="33">
        <f t="shared" si="264"/>
        <v>0</v>
      </c>
      <c r="BG277" s="34">
        <f t="shared" si="249"/>
        <v>0</v>
      </c>
      <c r="BH277" s="35">
        <f t="shared" si="250"/>
        <v>0</v>
      </c>
      <c r="BI277" s="36">
        <f t="shared" si="291"/>
        <v>0</v>
      </c>
      <c r="BK277" s="31">
        <f t="shared" si="292"/>
        <v>0</v>
      </c>
      <c r="BL277" s="37"/>
      <c r="BM277" s="33">
        <f t="shared" si="265"/>
        <v>0</v>
      </c>
      <c r="BN277" s="34">
        <f t="shared" si="251"/>
        <v>0</v>
      </c>
      <c r="BO277" s="38">
        <f t="shared" si="266"/>
        <v>0</v>
      </c>
      <c r="BP277" s="36">
        <f t="shared" si="293"/>
        <v>0</v>
      </c>
      <c r="BR277" s="29">
        <f t="shared" si="294"/>
        <v>53632</v>
      </c>
      <c r="BT277" s="39">
        <f t="shared" si="295"/>
        <v>267</v>
      </c>
      <c r="BU277" s="31">
        <f t="shared" si="296"/>
        <v>0</v>
      </c>
      <c r="BV277" s="32"/>
      <c r="BW277" s="33">
        <f t="shared" si="267"/>
        <v>0</v>
      </c>
      <c r="BX277" s="34">
        <f t="shared" si="252"/>
        <v>0</v>
      </c>
      <c r="BY277" s="35">
        <f t="shared" si="253"/>
        <v>0</v>
      </c>
      <c r="BZ277" s="36">
        <f t="shared" si="297"/>
        <v>0</v>
      </c>
      <c r="CB277" s="31">
        <f t="shared" si="298"/>
        <v>0</v>
      </c>
      <c r="CC277" s="37"/>
      <c r="CD277" s="33">
        <f t="shared" si="268"/>
        <v>0</v>
      </c>
      <c r="CE277" s="34">
        <f t="shared" si="254"/>
        <v>0</v>
      </c>
      <c r="CF277" s="38">
        <f t="shared" si="269"/>
        <v>0</v>
      </c>
      <c r="CG277" s="36">
        <f t="shared" si="299"/>
        <v>0</v>
      </c>
    </row>
    <row r="278" spans="2:85" ht="18.75" customHeight="1" x14ac:dyDescent="0.4">
      <c r="B278" s="29">
        <f t="shared" si="270"/>
        <v>53662</v>
      </c>
      <c r="D278" s="39">
        <f t="shared" si="271"/>
        <v>268</v>
      </c>
      <c r="E278" s="31">
        <f t="shared" si="272"/>
        <v>43072840</v>
      </c>
      <c r="F278" s="32"/>
      <c r="G278" s="33">
        <f t="shared" si="255"/>
        <v>407100</v>
      </c>
      <c r="H278" s="34">
        <f t="shared" si="240"/>
        <v>118450</v>
      </c>
      <c r="I278" s="35">
        <f t="shared" si="241"/>
        <v>525550</v>
      </c>
      <c r="J278" s="36">
        <f t="shared" si="273"/>
        <v>63513140</v>
      </c>
      <c r="L278" s="31">
        <f t="shared" si="274"/>
        <v>31000890</v>
      </c>
      <c r="M278" s="37"/>
      <c r="N278" s="33">
        <f t="shared" si="256"/>
        <v>333330</v>
      </c>
      <c r="O278" s="34">
        <f t="shared" si="242"/>
        <v>85250</v>
      </c>
      <c r="P278" s="38">
        <f t="shared" si="257"/>
        <v>418580</v>
      </c>
      <c r="Q278" s="36">
        <f t="shared" si="275"/>
        <v>55643780</v>
      </c>
      <c r="S278" s="29">
        <f t="shared" si="276"/>
        <v>53662</v>
      </c>
      <c r="U278" s="39">
        <f t="shared" si="277"/>
        <v>268</v>
      </c>
      <c r="V278" s="31">
        <f t="shared" si="278"/>
        <v>0</v>
      </c>
      <c r="W278" s="32"/>
      <c r="X278" s="33">
        <f t="shared" si="258"/>
        <v>0</v>
      </c>
      <c r="Y278" s="34">
        <f t="shared" si="243"/>
        <v>0</v>
      </c>
      <c r="Z278" s="35">
        <f t="shared" si="244"/>
        <v>0</v>
      </c>
      <c r="AA278" s="36">
        <f t="shared" si="279"/>
        <v>0</v>
      </c>
      <c r="AC278" s="31">
        <f t="shared" si="280"/>
        <v>0</v>
      </c>
      <c r="AD278" s="37"/>
      <c r="AE278" s="33">
        <f t="shared" si="259"/>
        <v>0</v>
      </c>
      <c r="AF278" s="34">
        <f t="shared" si="245"/>
        <v>0</v>
      </c>
      <c r="AG278" s="38">
        <f t="shared" si="260"/>
        <v>0</v>
      </c>
      <c r="AH278" s="36">
        <f t="shared" si="281"/>
        <v>0</v>
      </c>
      <c r="AJ278" s="29">
        <f t="shared" si="282"/>
        <v>53662</v>
      </c>
      <c r="AL278" s="39">
        <f t="shared" si="283"/>
        <v>268</v>
      </c>
      <c r="AM278" s="31">
        <f t="shared" si="284"/>
        <v>0</v>
      </c>
      <c r="AN278" s="32"/>
      <c r="AO278" s="33">
        <f t="shared" si="261"/>
        <v>0</v>
      </c>
      <c r="AP278" s="34">
        <f t="shared" si="246"/>
        <v>0</v>
      </c>
      <c r="AQ278" s="35">
        <f t="shared" si="247"/>
        <v>0</v>
      </c>
      <c r="AR278" s="36">
        <f t="shared" si="285"/>
        <v>0</v>
      </c>
      <c r="AT278" s="31">
        <f t="shared" si="286"/>
        <v>0</v>
      </c>
      <c r="AU278" s="37"/>
      <c r="AV278" s="33">
        <f t="shared" si="262"/>
        <v>0</v>
      </c>
      <c r="AW278" s="34">
        <f t="shared" si="248"/>
        <v>0</v>
      </c>
      <c r="AX278" s="38">
        <f t="shared" si="263"/>
        <v>0</v>
      </c>
      <c r="AY278" s="36">
        <f t="shared" si="287"/>
        <v>0</v>
      </c>
      <c r="BA278" s="29">
        <f t="shared" si="288"/>
        <v>53662</v>
      </c>
      <c r="BC278" s="39">
        <f t="shared" si="289"/>
        <v>268</v>
      </c>
      <c r="BD278" s="31">
        <f t="shared" si="290"/>
        <v>0</v>
      </c>
      <c r="BE278" s="32"/>
      <c r="BF278" s="33">
        <f t="shared" si="264"/>
        <v>0</v>
      </c>
      <c r="BG278" s="34">
        <f t="shared" si="249"/>
        <v>0</v>
      </c>
      <c r="BH278" s="35">
        <f t="shared" si="250"/>
        <v>0</v>
      </c>
      <c r="BI278" s="36">
        <f t="shared" si="291"/>
        <v>0</v>
      </c>
      <c r="BK278" s="31">
        <f t="shared" si="292"/>
        <v>0</v>
      </c>
      <c r="BL278" s="37"/>
      <c r="BM278" s="33">
        <f t="shared" si="265"/>
        <v>0</v>
      </c>
      <c r="BN278" s="34">
        <f t="shared" si="251"/>
        <v>0</v>
      </c>
      <c r="BO278" s="38">
        <f t="shared" si="266"/>
        <v>0</v>
      </c>
      <c r="BP278" s="36">
        <f t="shared" si="293"/>
        <v>0</v>
      </c>
      <c r="BR278" s="29">
        <f t="shared" si="294"/>
        <v>53662</v>
      </c>
      <c r="BT278" s="39">
        <f t="shared" si="295"/>
        <v>268</v>
      </c>
      <c r="BU278" s="31">
        <f t="shared" si="296"/>
        <v>0</v>
      </c>
      <c r="BV278" s="32"/>
      <c r="BW278" s="33">
        <f t="shared" si="267"/>
        <v>0</v>
      </c>
      <c r="BX278" s="34">
        <f t="shared" si="252"/>
        <v>0</v>
      </c>
      <c r="BY278" s="35">
        <f t="shared" si="253"/>
        <v>0</v>
      </c>
      <c r="BZ278" s="36">
        <f t="shared" si="297"/>
        <v>0</v>
      </c>
      <c r="CB278" s="31">
        <f t="shared" si="298"/>
        <v>0</v>
      </c>
      <c r="CC278" s="37"/>
      <c r="CD278" s="33">
        <f t="shared" si="268"/>
        <v>0</v>
      </c>
      <c r="CE278" s="34">
        <f t="shared" si="254"/>
        <v>0</v>
      </c>
      <c r="CF278" s="38">
        <f t="shared" si="269"/>
        <v>0</v>
      </c>
      <c r="CG278" s="36">
        <f t="shared" si="299"/>
        <v>0</v>
      </c>
    </row>
    <row r="279" spans="2:85" ht="18.75" customHeight="1" x14ac:dyDescent="0.4">
      <c r="B279" s="29">
        <f t="shared" si="270"/>
        <v>53693</v>
      </c>
      <c r="D279" s="39">
        <f t="shared" si="271"/>
        <v>269</v>
      </c>
      <c r="E279" s="31">
        <f t="shared" si="272"/>
        <v>42665740</v>
      </c>
      <c r="F279" s="32"/>
      <c r="G279" s="33">
        <f t="shared" si="255"/>
        <v>408220</v>
      </c>
      <c r="H279" s="34">
        <f t="shared" si="240"/>
        <v>117330</v>
      </c>
      <c r="I279" s="35">
        <f t="shared" si="241"/>
        <v>525550</v>
      </c>
      <c r="J279" s="36">
        <f t="shared" si="273"/>
        <v>63630470</v>
      </c>
      <c r="L279" s="31">
        <f t="shared" si="274"/>
        <v>30667560</v>
      </c>
      <c r="M279" s="37"/>
      <c r="N279" s="33">
        <f t="shared" si="256"/>
        <v>333330</v>
      </c>
      <c r="O279" s="34">
        <f t="shared" si="242"/>
        <v>84340</v>
      </c>
      <c r="P279" s="38">
        <f t="shared" si="257"/>
        <v>417670</v>
      </c>
      <c r="Q279" s="36">
        <f t="shared" si="275"/>
        <v>55728120</v>
      </c>
      <c r="S279" s="29">
        <f t="shared" si="276"/>
        <v>53693</v>
      </c>
      <c r="U279" s="39">
        <f t="shared" si="277"/>
        <v>269</v>
      </c>
      <c r="V279" s="31">
        <f t="shared" si="278"/>
        <v>0</v>
      </c>
      <c r="W279" s="32"/>
      <c r="X279" s="33">
        <f t="shared" si="258"/>
        <v>0</v>
      </c>
      <c r="Y279" s="34">
        <f t="shared" si="243"/>
        <v>0</v>
      </c>
      <c r="Z279" s="35">
        <f t="shared" si="244"/>
        <v>0</v>
      </c>
      <c r="AA279" s="36">
        <f t="shared" si="279"/>
        <v>0</v>
      </c>
      <c r="AC279" s="31">
        <f t="shared" si="280"/>
        <v>0</v>
      </c>
      <c r="AD279" s="37"/>
      <c r="AE279" s="33">
        <f t="shared" si="259"/>
        <v>0</v>
      </c>
      <c r="AF279" s="34">
        <f t="shared" si="245"/>
        <v>0</v>
      </c>
      <c r="AG279" s="38">
        <f t="shared" si="260"/>
        <v>0</v>
      </c>
      <c r="AH279" s="36">
        <f t="shared" si="281"/>
        <v>0</v>
      </c>
      <c r="AJ279" s="29">
        <f t="shared" si="282"/>
        <v>53693</v>
      </c>
      <c r="AL279" s="39">
        <f t="shared" si="283"/>
        <v>269</v>
      </c>
      <c r="AM279" s="31">
        <f t="shared" si="284"/>
        <v>0</v>
      </c>
      <c r="AN279" s="32"/>
      <c r="AO279" s="33">
        <f t="shared" si="261"/>
        <v>0</v>
      </c>
      <c r="AP279" s="34">
        <f t="shared" si="246"/>
        <v>0</v>
      </c>
      <c r="AQ279" s="35">
        <f t="shared" si="247"/>
        <v>0</v>
      </c>
      <c r="AR279" s="36">
        <f t="shared" si="285"/>
        <v>0</v>
      </c>
      <c r="AT279" s="31">
        <f t="shared" si="286"/>
        <v>0</v>
      </c>
      <c r="AU279" s="37"/>
      <c r="AV279" s="33">
        <f t="shared" si="262"/>
        <v>0</v>
      </c>
      <c r="AW279" s="34">
        <f t="shared" si="248"/>
        <v>0</v>
      </c>
      <c r="AX279" s="38">
        <f t="shared" si="263"/>
        <v>0</v>
      </c>
      <c r="AY279" s="36">
        <f t="shared" si="287"/>
        <v>0</v>
      </c>
      <c r="BA279" s="29">
        <f t="shared" si="288"/>
        <v>53693</v>
      </c>
      <c r="BC279" s="39">
        <f t="shared" si="289"/>
        <v>269</v>
      </c>
      <c r="BD279" s="31">
        <f t="shared" si="290"/>
        <v>0</v>
      </c>
      <c r="BE279" s="32"/>
      <c r="BF279" s="33">
        <f t="shared" si="264"/>
        <v>0</v>
      </c>
      <c r="BG279" s="34">
        <f t="shared" si="249"/>
        <v>0</v>
      </c>
      <c r="BH279" s="35">
        <f t="shared" si="250"/>
        <v>0</v>
      </c>
      <c r="BI279" s="36">
        <f t="shared" si="291"/>
        <v>0</v>
      </c>
      <c r="BK279" s="31">
        <f t="shared" si="292"/>
        <v>0</v>
      </c>
      <c r="BL279" s="37"/>
      <c r="BM279" s="33">
        <f t="shared" si="265"/>
        <v>0</v>
      </c>
      <c r="BN279" s="34">
        <f t="shared" si="251"/>
        <v>0</v>
      </c>
      <c r="BO279" s="38">
        <f t="shared" si="266"/>
        <v>0</v>
      </c>
      <c r="BP279" s="36">
        <f t="shared" si="293"/>
        <v>0</v>
      </c>
      <c r="BR279" s="29">
        <f t="shared" si="294"/>
        <v>53693</v>
      </c>
      <c r="BT279" s="39">
        <f t="shared" si="295"/>
        <v>269</v>
      </c>
      <c r="BU279" s="31">
        <f t="shared" si="296"/>
        <v>0</v>
      </c>
      <c r="BV279" s="32"/>
      <c r="BW279" s="33">
        <f t="shared" si="267"/>
        <v>0</v>
      </c>
      <c r="BX279" s="34">
        <f t="shared" si="252"/>
        <v>0</v>
      </c>
      <c r="BY279" s="35">
        <f t="shared" si="253"/>
        <v>0</v>
      </c>
      <c r="BZ279" s="36">
        <f t="shared" si="297"/>
        <v>0</v>
      </c>
      <c r="CB279" s="31">
        <f t="shared" si="298"/>
        <v>0</v>
      </c>
      <c r="CC279" s="37"/>
      <c r="CD279" s="33">
        <f t="shared" si="268"/>
        <v>0</v>
      </c>
      <c r="CE279" s="34">
        <f t="shared" si="254"/>
        <v>0</v>
      </c>
      <c r="CF279" s="38">
        <f t="shared" si="269"/>
        <v>0</v>
      </c>
      <c r="CG279" s="36">
        <f t="shared" si="299"/>
        <v>0</v>
      </c>
    </row>
    <row r="280" spans="2:85" ht="18.75" customHeight="1" x14ac:dyDescent="0.4">
      <c r="B280" s="29">
        <f t="shared" si="270"/>
        <v>53724</v>
      </c>
      <c r="D280" s="39">
        <f t="shared" si="271"/>
        <v>270</v>
      </c>
      <c r="E280" s="31">
        <f t="shared" si="272"/>
        <v>42257520</v>
      </c>
      <c r="F280" s="32"/>
      <c r="G280" s="33">
        <f t="shared" si="255"/>
        <v>409340</v>
      </c>
      <c r="H280" s="34">
        <f t="shared" si="240"/>
        <v>116210</v>
      </c>
      <c r="I280" s="35">
        <f t="shared" si="241"/>
        <v>525550</v>
      </c>
      <c r="J280" s="36">
        <f t="shared" si="273"/>
        <v>63746680</v>
      </c>
      <c r="L280" s="31">
        <f t="shared" si="274"/>
        <v>30334230</v>
      </c>
      <c r="M280" s="37"/>
      <c r="N280" s="33">
        <f t="shared" si="256"/>
        <v>333330</v>
      </c>
      <c r="O280" s="34">
        <f t="shared" si="242"/>
        <v>83420</v>
      </c>
      <c r="P280" s="38">
        <f t="shared" si="257"/>
        <v>416750</v>
      </c>
      <c r="Q280" s="36">
        <f t="shared" si="275"/>
        <v>55811540</v>
      </c>
      <c r="S280" s="29">
        <f t="shared" si="276"/>
        <v>53724</v>
      </c>
      <c r="U280" s="39">
        <f t="shared" si="277"/>
        <v>270</v>
      </c>
      <c r="V280" s="31">
        <f t="shared" si="278"/>
        <v>0</v>
      </c>
      <c r="W280" s="32"/>
      <c r="X280" s="33">
        <f t="shared" si="258"/>
        <v>0</v>
      </c>
      <c r="Y280" s="34">
        <f t="shared" si="243"/>
        <v>0</v>
      </c>
      <c r="Z280" s="35">
        <f t="shared" si="244"/>
        <v>0</v>
      </c>
      <c r="AA280" s="36">
        <f t="shared" si="279"/>
        <v>0</v>
      </c>
      <c r="AC280" s="31">
        <f t="shared" si="280"/>
        <v>0</v>
      </c>
      <c r="AD280" s="37"/>
      <c r="AE280" s="33">
        <f t="shared" si="259"/>
        <v>0</v>
      </c>
      <c r="AF280" s="34">
        <f t="shared" si="245"/>
        <v>0</v>
      </c>
      <c r="AG280" s="38">
        <f t="shared" si="260"/>
        <v>0</v>
      </c>
      <c r="AH280" s="36">
        <f t="shared" si="281"/>
        <v>0</v>
      </c>
      <c r="AJ280" s="29">
        <f t="shared" si="282"/>
        <v>53724</v>
      </c>
      <c r="AL280" s="39">
        <f t="shared" si="283"/>
        <v>270</v>
      </c>
      <c r="AM280" s="31">
        <f t="shared" si="284"/>
        <v>0</v>
      </c>
      <c r="AN280" s="32"/>
      <c r="AO280" s="33">
        <f t="shared" si="261"/>
        <v>0</v>
      </c>
      <c r="AP280" s="34">
        <f t="shared" si="246"/>
        <v>0</v>
      </c>
      <c r="AQ280" s="35">
        <f t="shared" si="247"/>
        <v>0</v>
      </c>
      <c r="AR280" s="36">
        <f t="shared" si="285"/>
        <v>0</v>
      </c>
      <c r="AT280" s="31">
        <f t="shared" si="286"/>
        <v>0</v>
      </c>
      <c r="AU280" s="37"/>
      <c r="AV280" s="33">
        <f t="shared" si="262"/>
        <v>0</v>
      </c>
      <c r="AW280" s="34">
        <f t="shared" si="248"/>
        <v>0</v>
      </c>
      <c r="AX280" s="38">
        <f t="shared" si="263"/>
        <v>0</v>
      </c>
      <c r="AY280" s="36">
        <f t="shared" si="287"/>
        <v>0</v>
      </c>
      <c r="BA280" s="29">
        <f t="shared" si="288"/>
        <v>53724</v>
      </c>
      <c r="BC280" s="39">
        <f t="shared" si="289"/>
        <v>270</v>
      </c>
      <c r="BD280" s="31">
        <f t="shared" si="290"/>
        <v>0</v>
      </c>
      <c r="BE280" s="32"/>
      <c r="BF280" s="33">
        <f t="shared" si="264"/>
        <v>0</v>
      </c>
      <c r="BG280" s="34">
        <f t="shared" si="249"/>
        <v>0</v>
      </c>
      <c r="BH280" s="35">
        <f t="shared" si="250"/>
        <v>0</v>
      </c>
      <c r="BI280" s="36">
        <f t="shared" si="291"/>
        <v>0</v>
      </c>
      <c r="BK280" s="31">
        <f t="shared" si="292"/>
        <v>0</v>
      </c>
      <c r="BL280" s="37"/>
      <c r="BM280" s="33">
        <f t="shared" si="265"/>
        <v>0</v>
      </c>
      <c r="BN280" s="34">
        <f t="shared" si="251"/>
        <v>0</v>
      </c>
      <c r="BO280" s="38">
        <f t="shared" si="266"/>
        <v>0</v>
      </c>
      <c r="BP280" s="36">
        <f t="shared" si="293"/>
        <v>0</v>
      </c>
      <c r="BR280" s="29">
        <f t="shared" si="294"/>
        <v>53724</v>
      </c>
      <c r="BT280" s="39">
        <f t="shared" si="295"/>
        <v>270</v>
      </c>
      <c r="BU280" s="31">
        <f t="shared" si="296"/>
        <v>0</v>
      </c>
      <c r="BV280" s="32"/>
      <c r="BW280" s="33">
        <f t="shared" si="267"/>
        <v>0</v>
      </c>
      <c r="BX280" s="34">
        <f t="shared" si="252"/>
        <v>0</v>
      </c>
      <c r="BY280" s="35">
        <f t="shared" si="253"/>
        <v>0</v>
      </c>
      <c r="BZ280" s="36">
        <f t="shared" si="297"/>
        <v>0</v>
      </c>
      <c r="CB280" s="31">
        <f t="shared" si="298"/>
        <v>0</v>
      </c>
      <c r="CC280" s="37"/>
      <c r="CD280" s="33">
        <f t="shared" si="268"/>
        <v>0</v>
      </c>
      <c r="CE280" s="34">
        <f t="shared" si="254"/>
        <v>0</v>
      </c>
      <c r="CF280" s="38">
        <f t="shared" si="269"/>
        <v>0</v>
      </c>
      <c r="CG280" s="36">
        <f t="shared" si="299"/>
        <v>0</v>
      </c>
    </row>
    <row r="281" spans="2:85" ht="18.75" customHeight="1" x14ac:dyDescent="0.4">
      <c r="B281" s="29">
        <f t="shared" si="270"/>
        <v>53752</v>
      </c>
      <c r="D281" s="39">
        <f t="shared" si="271"/>
        <v>271</v>
      </c>
      <c r="E281" s="31">
        <f t="shared" si="272"/>
        <v>41848180</v>
      </c>
      <c r="F281" s="32"/>
      <c r="G281" s="33">
        <f t="shared" si="255"/>
        <v>410470</v>
      </c>
      <c r="H281" s="34">
        <f t="shared" si="240"/>
        <v>115080</v>
      </c>
      <c r="I281" s="35">
        <f t="shared" si="241"/>
        <v>525550</v>
      </c>
      <c r="J281" s="36">
        <f t="shared" si="273"/>
        <v>63861760</v>
      </c>
      <c r="L281" s="31">
        <f t="shared" si="274"/>
        <v>30000900</v>
      </c>
      <c r="M281" s="37"/>
      <c r="N281" s="33">
        <f t="shared" si="256"/>
        <v>333330</v>
      </c>
      <c r="O281" s="34">
        <f t="shared" si="242"/>
        <v>82500</v>
      </c>
      <c r="P281" s="38">
        <f t="shared" si="257"/>
        <v>415830</v>
      </c>
      <c r="Q281" s="36">
        <f t="shared" si="275"/>
        <v>55894040</v>
      </c>
      <c r="S281" s="29">
        <f t="shared" si="276"/>
        <v>53752</v>
      </c>
      <c r="U281" s="39">
        <f t="shared" si="277"/>
        <v>271</v>
      </c>
      <c r="V281" s="31">
        <f t="shared" si="278"/>
        <v>0</v>
      </c>
      <c r="W281" s="32"/>
      <c r="X281" s="33">
        <f t="shared" si="258"/>
        <v>0</v>
      </c>
      <c r="Y281" s="34">
        <f t="shared" si="243"/>
        <v>0</v>
      </c>
      <c r="Z281" s="35">
        <f t="shared" si="244"/>
        <v>0</v>
      </c>
      <c r="AA281" s="36">
        <f t="shared" si="279"/>
        <v>0</v>
      </c>
      <c r="AC281" s="31">
        <f t="shared" si="280"/>
        <v>0</v>
      </c>
      <c r="AD281" s="37"/>
      <c r="AE281" s="33">
        <f t="shared" si="259"/>
        <v>0</v>
      </c>
      <c r="AF281" s="34">
        <f t="shared" si="245"/>
        <v>0</v>
      </c>
      <c r="AG281" s="38">
        <f t="shared" si="260"/>
        <v>0</v>
      </c>
      <c r="AH281" s="36">
        <f t="shared" si="281"/>
        <v>0</v>
      </c>
      <c r="AJ281" s="29">
        <f t="shared" si="282"/>
        <v>53752</v>
      </c>
      <c r="AL281" s="39">
        <f t="shared" si="283"/>
        <v>271</v>
      </c>
      <c r="AM281" s="31">
        <f t="shared" si="284"/>
        <v>0</v>
      </c>
      <c r="AN281" s="32"/>
      <c r="AO281" s="33">
        <f t="shared" si="261"/>
        <v>0</v>
      </c>
      <c r="AP281" s="34">
        <f t="shared" si="246"/>
        <v>0</v>
      </c>
      <c r="AQ281" s="35">
        <f t="shared" si="247"/>
        <v>0</v>
      </c>
      <c r="AR281" s="36">
        <f t="shared" si="285"/>
        <v>0</v>
      </c>
      <c r="AT281" s="31">
        <f t="shared" si="286"/>
        <v>0</v>
      </c>
      <c r="AU281" s="37"/>
      <c r="AV281" s="33">
        <f t="shared" si="262"/>
        <v>0</v>
      </c>
      <c r="AW281" s="34">
        <f t="shared" si="248"/>
        <v>0</v>
      </c>
      <c r="AX281" s="38">
        <f t="shared" si="263"/>
        <v>0</v>
      </c>
      <c r="AY281" s="36">
        <f t="shared" si="287"/>
        <v>0</v>
      </c>
      <c r="BA281" s="29">
        <f t="shared" si="288"/>
        <v>53752</v>
      </c>
      <c r="BC281" s="39">
        <f t="shared" si="289"/>
        <v>271</v>
      </c>
      <c r="BD281" s="31">
        <f t="shared" si="290"/>
        <v>0</v>
      </c>
      <c r="BE281" s="32"/>
      <c r="BF281" s="33">
        <f t="shared" si="264"/>
        <v>0</v>
      </c>
      <c r="BG281" s="34">
        <f t="shared" si="249"/>
        <v>0</v>
      </c>
      <c r="BH281" s="35">
        <f t="shared" si="250"/>
        <v>0</v>
      </c>
      <c r="BI281" s="36">
        <f t="shared" si="291"/>
        <v>0</v>
      </c>
      <c r="BK281" s="31">
        <f t="shared" si="292"/>
        <v>0</v>
      </c>
      <c r="BL281" s="37"/>
      <c r="BM281" s="33">
        <f t="shared" si="265"/>
        <v>0</v>
      </c>
      <c r="BN281" s="34">
        <f t="shared" si="251"/>
        <v>0</v>
      </c>
      <c r="BO281" s="38">
        <f t="shared" si="266"/>
        <v>0</v>
      </c>
      <c r="BP281" s="36">
        <f t="shared" si="293"/>
        <v>0</v>
      </c>
      <c r="BR281" s="29">
        <f t="shared" si="294"/>
        <v>53752</v>
      </c>
      <c r="BT281" s="39">
        <f t="shared" si="295"/>
        <v>271</v>
      </c>
      <c r="BU281" s="31">
        <f t="shared" si="296"/>
        <v>0</v>
      </c>
      <c r="BV281" s="32"/>
      <c r="BW281" s="33">
        <f t="shared" si="267"/>
        <v>0</v>
      </c>
      <c r="BX281" s="34">
        <f t="shared" si="252"/>
        <v>0</v>
      </c>
      <c r="BY281" s="35">
        <f t="shared" si="253"/>
        <v>0</v>
      </c>
      <c r="BZ281" s="36">
        <f t="shared" si="297"/>
        <v>0</v>
      </c>
      <c r="CB281" s="31">
        <f t="shared" si="298"/>
        <v>0</v>
      </c>
      <c r="CC281" s="37"/>
      <c r="CD281" s="33">
        <f t="shared" si="268"/>
        <v>0</v>
      </c>
      <c r="CE281" s="34">
        <f t="shared" si="254"/>
        <v>0</v>
      </c>
      <c r="CF281" s="38">
        <f t="shared" si="269"/>
        <v>0</v>
      </c>
      <c r="CG281" s="36">
        <f t="shared" si="299"/>
        <v>0</v>
      </c>
    </row>
    <row r="282" spans="2:85" ht="18.75" customHeight="1" x14ac:dyDescent="0.4">
      <c r="B282" s="29">
        <f t="shared" si="270"/>
        <v>53783</v>
      </c>
      <c r="D282" s="39">
        <f t="shared" si="271"/>
        <v>272</v>
      </c>
      <c r="E282" s="31">
        <f t="shared" si="272"/>
        <v>41437710</v>
      </c>
      <c r="F282" s="32"/>
      <c r="G282" s="33">
        <f t="shared" si="255"/>
        <v>411600</v>
      </c>
      <c r="H282" s="34">
        <f t="shared" si="240"/>
        <v>113950</v>
      </c>
      <c r="I282" s="35">
        <f t="shared" si="241"/>
        <v>525550</v>
      </c>
      <c r="J282" s="36">
        <f t="shared" si="273"/>
        <v>63975710</v>
      </c>
      <c r="L282" s="31">
        <f t="shared" si="274"/>
        <v>29667570</v>
      </c>
      <c r="M282" s="37"/>
      <c r="N282" s="33">
        <f t="shared" si="256"/>
        <v>333330</v>
      </c>
      <c r="O282" s="34">
        <f t="shared" si="242"/>
        <v>81590</v>
      </c>
      <c r="P282" s="38">
        <f t="shared" si="257"/>
        <v>414920</v>
      </c>
      <c r="Q282" s="36">
        <f t="shared" si="275"/>
        <v>55975630</v>
      </c>
      <c r="S282" s="29">
        <f t="shared" si="276"/>
        <v>53783</v>
      </c>
      <c r="U282" s="39">
        <f t="shared" si="277"/>
        <v>272</v>
      </c>
      <c r="V282" s="31">
        <f t="shared" si="278"/>
        <v>0</v>
      </c>
      <c r="W282" s="32"/>
      <c r="X282" s="33">
        <f t="shared" si="258"/>
        <v>0</v>
      </c>
      <c r="Y282" s="34">
        <f t="shared" si="243"/>
        <v>0</v>
      </c>
      <c r="Z282" s="35">
        <f t="shared" si="244"/>
        <v>0</v>
      </c>
      <c r="AA282" s="36">
        <f t="shared" si="279"/>
        <v>0</v>
      </c>
      <c r="AC282" s="31">
        <f t="shared" si="280"/>
        <v>0</v>
      </c>
      <c r="AD282" s="37"/>
      <c r="AE282" s="33">
        <f t="shared" si="259"/>
        <v>0</v>
      </c>
      <c r="AF282" s="34">
        <f t="shared" si="245"/>
        <v>0</v>
      </c>
      <c r="AG282" s="38">
        <f t="shared" si="260"/>
        <v>0</v>
      </c>
      <c r="AH282" s="36">
        <f t="shared" si="281"/>
        <v>0</v>
      </c>
      <c r="AJ282" s="29">
        <f t="shared" si="282"/>
        <v>53783</v>
      </c>
      <c r="AL282" s="39">
        <f t="shared" si="283"/>
        <v>272</v>
      </c>
      <c r="AM282" s="31">
        <f t="shared" si="284"/>
        <v>0</v>
      </c>
      <c r="AN282" s="32"/>
      <c r="AO282" s="33">
        <f t="shared" si="261"/>
        <v>0</v>
      </c>
      <c r="AP282" s="34">
        <f t="shared" si="246"/>
        <v>0</v>
      </c>
      <c r="AQ282" s="35">
        <f t="shared" si="247"/>
        <v>0</v>
      </c>
      <c r="AR282" s="36">
        <f t="shared" si="285"/>
        <v>0</v>
      </c>
      <c r="AT282" s="31">
        <f t="shared" si="286"/>
        <v>0</v>
      </c>
      <c r="AU282" s="37"/>
      <c r="AV282" s="33">
        <f t="shared" si="262"/>
        <v>0</v>
      </c>
      <c r="AW282" s="34">
        <f t="shared" si="248"/>
        <v>0</v>
      </c>
      <c r="AX282" s="38">
        <f t="shared" si="263"/>
        <v>0</v>
      </c>
      <c r="AY282" s="36">
        <f t="shared" si="287"/>
        <v>0</v>
      </c>
      <c r="BA282" s="29">
        <f t="shared" si="288"/>
        <v>53783</v>
      </c>
      <c r="BC282" s="39">
        <f t="shared" si="289"/>
        <v>272</v>
      </c>
      <c r="BD282" s="31">
        <f t="shared" si="290"/>
        <v>0</v>
      </c>
      <c r="BE282" s="32"/>
      <c r="BF282" s="33">
        <f t="shared" si="264"/>
        <v>0</v>
      </c>
      <c r="BG282" s="34">
        <f t="shared" si="249"/>
        <v>0</v>
      </c>
      <c r="BH282" s="35">
        <f t="shared" si="250"/>
        <v>0</v>
      </c>
      <c r="BI282" s="36">
        <f t="shared" si="291"/>
        <v>0</v>
      </c>
      <c r="BK282" s="31">
        <f t="shared" si="292"/>
        <v>0</v>
      </c>
      <c r="BL282" s="37"/>
      <c r="BM282" s="33">
        <f t="shared" si="265"/>
        <v>0</v>
      </c>
      <c r="BN282" s="34">
        <f t="shared" si="251"/>
        <v>0</v>
      </c>
      <c r="BO282" s="38">
        <f t="shared" si="266"/>
        <v>0</v>
      </c>
      <c r="BP282" s="36">
        <f t="shared" si="293"/>
        <v>0</v>
      </c>
      <c r="BR282" s="29">
        <f t="shared" si="294"/>
        <v>53783</v>
      </c>
      <c r="BT282" s="39">
        <f t="shared" si="295"/>
        <v>272</v>
      </c>
      <c r="BU282" s="31">
        <f t="shared" si="296"/>
        <v>0</v>
      </c>
      <c r="BV282" s="32"/>
      <c r="BW282" s="33">
        <f t="shared" si="267"/>
        <v>0</v>
      </c>
      <c r="BX282" s="34">
        <f t="shared" si="252"/>
        <v>0</v>
      </c>
      <c r="BY282" s="35">
        <f t="shared" si="253"/>
        <v>0</v>
      </c>
      <c r="BZ282" s="36">
        <f t="shared" si="297"/>
        <v>0</v>
      </c>
      <c r="CB282" s="31">
        <f t="shared" si="298"/>
        <v>0</v>
      </c>
      <c r="CC282" s="37"/>
      <c r="CD282" s="33">
        <f t="shared" si="268"/>
        <v>0</v>
      </c>
      <c r="CE282" s="34">
        <f t="shared" si="254"/>
        <v>0</v>
      </c>
      <c r="CF282" s="38">
        <f t="shared" si="269"/>
        <v>0</v>
      </c>
      <c r="CG282" s="36">
        <f t="shared" si="299"/>
        <v>0</v>
      </c>
    </row>
    <row r="283" spans="2:85" ht="18.75" customHeight="1" x14ac:dyDescent="0.4">
      <c r="B283" s="29">
        <f t="shared" si="270"/>
        <v>53813</v>
      </c>
      <c r="D283" s="39">
        <f t="shared" si="271"/>
        <v>273</v>
      </c>
      <c r="E283" s="31">
        <f t="shared" si="272"/>
        <v>41026110</v>
      </c>
      <c r="F283" s="32"/>
      <c r="G283" s="33">
        <f t="shared" si="255"/>
        <v>412730</v>
      </c>
      <c r="H283" s="34">
        <f t="shared" si="240"/>
        <v>112820</v>
      </c>
      <c r="I283" s="35">
        <f t="shared" si="241"/>
        <v>525550</v>
      </c>
      <c r="J283" s="36">
        <f t="shared" si="273"/>
        <v>64088530</v>
      </c>
      <c r="L283" s="31">
        <f t="shared" si="274"/>
        <v>29334240</v>
      </c>
      <c r="M283" s="37"/>
      <c r="N283" s="33">
        <f t="shared" si="256"/>
        <v>333330</v>
      </c>
      <c r="O283" s="34">
        <f t="shared" si="242"/>
        <v>80670</v>
      </c>
      <c r="P283" s="38">
        <f t="shared" si="257"/>
        <v>414000</v>
      </c>
      <c r="Q283" s="36">
        <f t="shared" si="275"/>
        <v>56056300</v>
      </c>
      <c r="S283" s="29">
        <f t="shared" si="276"/>
        <v>53813</v>
      </c>
      <c r="U283" s="39">
        <f t="shared" si="277"/>
        <v>273</v>
      </c>
      <c r="V283" s="31">
        <f t="shared" si="278"/>
        <v>0</v>
      </c>
      <c r="W283" s="32"/>
      <c r="X283" s="33">
        <f t="shared" si="258"/>
        <v>0</v>
      </c>
      <c r="Y283" s="34">
        <f t="shared" si="243"/>
        <v>0</v>
      </c>
      <c r="Z283" s="35">
        <f t="shared" si="244"/>
        <v>0</v>
      </c>
      <c r="AA283" s="36">
        <f t="shared" si="279"/>
        <v>0</v>
      </c>
      <c r="AC283" s="31">
        <f t="shared" si="280"/>
        <v>0</v>
      </c>
      <c r="AD283" s="37"/>
      <c r="AE283" s="33">
        <f t="shared" si="259"/>
        <v>0</v>
      </c>
      <c r="AF283" s="34">
        <f t="shared" si="245"/>
        <v>0</v>
      </c>
      <c r="AG283" s="38">
        <f t="shared" si="260"/>
        <v>0</v>
      </c>
      <c r="AH283" s="36">
        <f t="shared" si="281"/>
        <v>0</v>
      </c>
      <c r="AJ283" s="29">
        <f t="shared" si="282"/>
        <v>53813</v>
      </c>
      <c r="AL283" s="39">
        <f t="shared" si="283"/>
        <v>273</v>
      </c>
      <c r="AM283" s="31">
        <f t="shared" si="284"/>
        <v>0</v>
      </c>
      <c r="AN283" s="32"/>
      <c r="AO283" s="33">
        <f t="shared" si="261"/>
        <v>0</v>
      </c>
      <c r="AP283" s="34">
        <f t="shared" si="246"/>
        <v>0</v>
      </c>
      <c r="AQ283" s="35">
        <f t="shared" si="247"/>
        <v>0</v>
      </c>
      <c r="AR283" s="36">
        <f t="shared" si="285"/>
        <v>0</v>
      </c>
      <c r="AT283" s="31">
        <f t="shared" si="286"/>
        <v>0</v>
      </c>
      <c r="AU283" s="37"/>
      <c r="AV283" s="33">
        <f t="shared" si="262"/>
        <v>0</v>
      </c>
      <c r="AW283" s="34">
        <f t="shared" si="248"/>
        <v>0</v>
      </c>
      <c r="AX283" s="38">
        <f t="shared" si="263"/>
        <v>0</v>
      </c>
      <c r="AY283" s="36">
        <f t="shared" si="287"/>
        <v>0</v>
      </c>
      <c r="BA283" s="29">
        <f t="shared" si="288"/>
        <v>53813</v>
      </c>
      <c r="BC283" s="39">
        <f t="shared" si="289"/>
        <v>273</v>
      </c>
      <c r="BD283" s="31">
        <f t="shared" si="290"/>
        <v>0</v>
      </c>
      <c r="BE283" s="32"/>
      <c r="BF283" s="33">
        <f t="shared" si="264"/>
        <v>0</v>
      </c>
      <c r="BG283" s="34">
        <f t="shared" si="249"/>
        <v>0</v>
      </c>
      <c r="BH283" s="35">
        <f t="shared" si="250"/>
        <v>0</v>
      </c>
      <c r="BI283" s="36">
        <f t="shared" si="291"/>
        <v>0</v>
      </c>
      <c r="BK283" s="31">
        <f t="shared" si="292"/>
        <v>0</v>
      </c>
      <c r="BL283" s="37"/>
      <c r="BM283" s="33">
        <f t="shared" si="265"/>
        <v>0</v>
      </c>
      <c r="BN283" s="34">
        <f t="shared" si="251"/>
        <v>0</v>
      </c>
      <c r="BO283" s="38">
        <f t="shared" si="266"/>
        <v>0</v>
      </c>
      <c r="BP283" s="36">
        <f t="shared" si="293"/>
        <v>0</v>
      </c>
      <c r="BR283" s="29">
        <f t="shared" si="294"/>
        <v>53813</v>
      </c>
      <c r="BT283" s="39">
        <f t="shared" si="295"/>
        <v>273</v>
      </c>
      <c r="BU283" s="31">
        <f t="shared" si="296"/>
        <v>0</v>
      </c>
      <c r="BV283" s="32"/>
      <c r="BW283" s="33">
        <f t="shared" si="267"/>
        <v>0</v>
      </c>
      <c r="BX283" s="34">
        <f t="shared" si="252"/>
        <v>0</v>
      </c>
      <c r="BY283" s="35">
        <f t="shared" si="253"/>
        <v>0</v>
      </c>
      <c r="BZ283" s="36">
        <f t="shared" si="297"/>
        <v>0</v>
      </c>
      <c r="CB283" s="31">
        <f t="shared" si="298"/>
        <v>0</v>
      </c>
      <c r="CC283" s="37"/>
      <c r="CD283" s="33">
        <f t="shared" si="268"/>
        <v>0</v>
      </c>
      <c r="CE283" s="34">
        <f t="shared" si="254"/>
        <v>0</v>
      </c>
      <c r="CF283" s="38">
        <f t="shared" si="269"/>
        <v>0</v>
      </c>
      <c r="CG283" s="36">
        <f t="shared" si="299"/>
        <v>0</v>
      </c>
    </row>
    <row r="284" spans="2:85" ht="18.75" customHeight="1" x14ac:dyDescent="0.4">
      <c r="B284" s="29">
        <f t="shared" si="270"/>
        <v>53844</v>
      </c>
      <c r="D284" s="39">
        <f t="shared" si="271"/>
        <v>274</v>
      </c>
      <c r="E284" s="31">
        <f t="shared" si="272"/>
        <v>40613380</v>
      </c>
      <c r="F284" s="32"/>
      <c r="G284" s="33">
        <f t="shared" si="255"/>
        <v>413860</v>
      </c>
      <c r="H284" s="34">
        <f t="shared" si="240"/>
        <v>111690</v>
      </c>
      <c r="I284" s="35">
        <f t="shared" si="241"/>
        <v>525550</v>
      </c>
      <c r="J284" s="36">
        <f t="shared" si="273"/>
        <v>64200220</v>
      </c>
      <c r="L284" s="31">
        <f t="shared" si="274"/>
        <v>29000910</v>
      </c>
      <c r="M284" s="37"/>
      <c r="N284" s="33">
        <f t="shared" si="256"/>
        <v>333330</v>
      </c>
      <c r="O284" s="34">
        <f t="shared" si="242"/>
        <v>79750</v>
      </c>
      <c r="P284" s="38">
        <f t="shared" si="257"/>
        <v>413080</v>
      </c>
      <c r="Q284" s="36">
        <f t="shared" si="275"/>
        <v>56136050</v>
      </c>
      <c r="S284" s="29">
        <f t="shared" si="276"/>
        <v>53844</v>
      </c>
      <c r="U284" s="39">
        <f t="shared" si="277"/>
        <v>274</v>
      </c>
      <c r="V284" s="31">
        <f t="shared" si="278"/>
        <v>0</v>
      </c>
      <c r="W284" s="32"/>
      <c r="X284" s="33">
        <f t="shared" si="258"/>
        <v>0</v>
      </c>
      <c r="Y284" s="34">
        <f t="shared" si="243"/>
        <v>0</v>
      </c>
      <c r="Z284" s="35">
        <f t="shared" si="244"/>
        <v>0</v>
      </c>
      <c r="AA284" s="36">
        <f t="shared" si="279"/>
        <v>0</v>
      </c>
      <c r="AC284" s="31">
        <f t="shared" si="280"/>
        <v>0</v>
      </c>
      <c r="AD284" s="37"/>
      <c r="AE284" s="33">
        <f t="shared" si="259"/>
        <v>0</v>
      </c>
      <c r="AF284" s="34">
        <f t="shared" si="245"/>
        <v>0</v>
      </c>
      <c r="AG284" s="38">
        <f t="shared" si="260"/>
        <v>0</v>
      </c>
      <c r="AH284" s="36">
        <f t="shared" si="281"/>
        <v>0</v>
      </c>
      <c r="AJ284" s="29">
        <f t="shared" si="282"/>
        <v>53844</v>
      </c>
      <c r="AL284" s="39">
        <f t="shared" si="283"/>
        <v>274</v>
      </c>
      <c r="AM284" s="31">
        <f t="shared" si="284"/>
        <v>0</v>
      </c>
      <c r="AN284" s="32"/>
      <c r="AO284" s="33">
        <f t="shared" si="261"/>
        <v>0</v>
      </c>
      <c r="AP284" s="34">
        <f t="shared" si="246"/>
        <v>0</v>
      </c>
      <c r="AQ284" s="35">
        <f t="shared" si="247"/>
        <v>0</v>
      </c>
      <c r="AR284" s="36">
        <f t="shared" si="285"/>
        <v>0</v>
      </c>
      <c r="AT284" s="31">
        <f t="shared" si="286"/>
        <v>0</v>
      </c>
      <c r="AU284" s="37"/>
      <c r="AV284" s="33">
        <f t="shared" si="262"/>
        <v>0</v>
      </c>
      <c r="AW284" s="34">
        <f t="shared" si="248"/>
        <v>0</v>
      </c>
      <c r="AX284" s="38">
        <f t="shared" si="263"/>
        <v>0</v>
      </c>
      <c r="AY284" s="36">
        <f t="shared" si="287"/>
        <v>0</v>
      </c>
      <c r="BA284" s="29">
        <f t="shared" si="288"/>
        <v>53844</v>
      </c>
      <c r="BC284" s="39">
        <f t="shared" si="289"/>
        <v>274</v>
      </c>
      <c r="BD284" s="31">
        <f t="shared" si="290"/>
        <v>0</v>
      </c>
      <c r="BE284" s="32"/>
      <c r="BF284" s="33">
        <f t="shared" si="264"/>
        <v>0</v>
      </c>
      <c r="BG284" s="34">
        <f t="shared" si="249"/>
        <v>0</v>
      </c>
      <c r="BH284" s="35">
        <f t="shared" si="250"/>
        <v>0</v>
      </c>
      <c r="BI284" s="36">
        <f t="shared" si="291"/>
        <v>0</v>
      </c>
      <c r="BK284" s="31">
        <f t="shared" si="292"/>
        <v>0</v>
      </c>
      <c r="BL284" s="37"/>
      <c r="BM284" s="33">
        <f t="shared" si="265"/>
        <v>0</v>
      </c>
      <c r="BN284" s="34">
        <f t="shared" si="251"/>
        <v>0</v>
      </c>
      <c r="BO284" s="38">
        <f t="shared" si="266"/>
        <v>0</v>
      </c>
      <c r="BP284" s="36">
        <f t="shared" si="293"/>
        <v>0</v>
      </c>
      <c r="BR284" s="29">
        <f t="shared" si="294"/>
        <v>53844</v>
      </c>
      <c r="BT284" s="39">
        <f t="shared" si="295"/>
        <v>274</v>
      </c>
      <c r="BU284" s="31">
        <f t="shared" si="296"/>
        <v>0</v>
      </c>
      <c r="BV284" s="32"/>
      <c r="BW284" s="33">
        <f t="shared" si="267"/>
        <v>0</v>
      </c>
      <c r="BX284" s="34">
        <f t="shared" si="252"/>
        <v>0</v>
      </c>
      <c r="BY284" s="35">
        <f t="shared" si="253"/>
        <v>0</v>
      </c>
      <c r="BZ284" s="36">
        <f t="shared" si="297"/>
        <v>0</v>
      </c>
      <c r="CB284" s="31">
        <f t="shared" si="298"/>
        <v>0</v>
      </c>
      <c r="CC284" s="37"/>
      <c r="CD284" s="33">
        <f t="shared" si="268"/>
        <v>0</v>
      </c>
      <c r="CE284" s="34">
        <f t="shared" si="254"/>
        <v>0</v>
      </c>
      <c r="CF284" s="38">
        <f t="shared" si="269"/>
        <v>0</v>
      </c>
      <c r="CG284" s="36">
        <f t="shared" si="299"/>
        <v>0</v>
      </c>
    </row>
    <row r="285" spans="2:85" ht="18.75" customHeight="1" x14ac:dyDescent="0.4">
      <c r="B285" s="29">
        <f t="shared" si="270"/>
        <v>53874</v>
      </c>
      <c r="D285" s="39">
        <f t="shared" si="271"/>
        <v>275</v>
      </c>
      <c r="E285" s="31">
        <f t="shared" si="272"/>
        <v>40199520</v>
      </c>
      <c r="F285" s="32"/>
      <c r="G285" s="33">
        <f t="shared" si="255"/>
        <v>415000</v>
      </c>
      <c r="H285" s="34">
        <f t="shared" si="240"/>
        <v>110550</v>
      </c>
      <c r="I285" s="35">
        <f t="shared" si="241"/>
        <v>525550</v>
      </c>
      <c r="J285" s="36">
        <f t="shared" si="273"/>
        <v>64310770</v>
      </c>
      <c r="L285" s="31">
        <f t="shared" si="274"/>
        <v>28667580</v>
      </c>
      <c r="M285" s="37"/>
      <c r="N285" s="33">
        <f t="shared" si="256"/>
        <v>333330</v>
      </c>
      <c r="O285" s="34">
        <f t="shared" si="242"/>
        <v>78840</v>
      </c>
      <c r="P285" s="38">
        <f t="shared" si="257"/>
        <v>412170</v>
      </c>
      <c r="Q285" s="36">
        <f t="shared" si="275"/>
        <v>56214890</v>
      </c>
      <c r="S285" s="29">
        <f t="shared" si="276"/>
        <v>53874</v>
      </c>
      <c r="U285" s="39">
        <f t="shared" si="277"/>
        <v>275</v>
      </c>
      <c r="V285" s="31">
        <f t="shared" si="278"/>
        <v>0</v>
      </c>
      <c r="W285" s="32"/>
      <c r="X285" s="33">
        <f t="shared" si="258"/>
        <v>0</v>
      </c>
      <c r="Y285" s="34">
        <f t="shared" si="243"/>
        <v>0</v>
      </c>
      <c r="Z285" s="35">
        <f t="shared" si="244"/>
        <v>0</v>
      </c>
      <c r="AA285" s="36">
        <f t="shared" si="279"/>
        <v>0</v>
      </c>
      <c r="AC285" s="31">
        <f t="shared" si="280"/>
        <v>0</v>
      </c>
      <c r="AD285" s="37"/>
      <c r="AE285" s="33">
        <f t="shared" si="259"/>
        <v>0</v>
      </c>
      <c r="AF285" s="34">
        <f t="shared" si="245"/>
        <v>0</v>
      </c>
      <c r="AG285" s="38">
        <f t="shared" si="260"/>
        <v>0</v>
      </c>
      <c r="AH285" s="36">
        <f t="shared" si="281"/>
        <v>0</v>
      </c>
      <c r="AJ285" s="29">
        <f t="shared" si="282"/>
        <v>53874</v>
      </c>
      <c r="AL285" s="39">
        <f t="shared" si="283"/>
        <v>275</v>
      </c>
      <c r="AM285" s="31">
        <f t="shared" si="284"/>
        <v>0</v>
      </c>
      <c r="AN285" s="32"/>
      <c r="AO285" s="33">
        <f t="shared" si="261"/>
        <v>0</v>
      </c>
      <c r="AP285" s="34">
        <f t="shared" si="246"/>
        <v>0</v>
      </c>
      <c r="AQ285" s="35">
        <f t="shared" si="247"/>
        <v>0</v>
      </c>
      <c r="AR285" s="36">
        <f t="shared" si="285"/>
        <v>0</v>
      </c>
      <c r="AT285" s="31">
        <f t="shared" si="286"/>
        <v>0</v>
      </c>
      <c r="AU285" s="37"/>
      <c r="AV285" s="33">
        <f t="shared" si="262"/>
        <v>0</v>
      </c>
      <c r="AW285" s="34">
        <f t="shared" si="248"/>
        <v>0</v>
      </c>
      <c r="AX285" s="38">
        <f t="shared" si="263"/>
        <v>0</v>
      </c>
      <c r="AY285" s="36">
        <f t="shared" si="287"/>
        <v>0</v>
      </c>
      <c r="BA285" s="29">
        <f t="shared" si="288"/>
        <v>53874</v>
      </c>
      <c r="BC285" s="39">
        <f t="shared" si="289"/>
        <v>275</v>
      </c>
      <c r="BD285" s="31">
        <f t="shared" si="290"/>
        <v>0</v>
      </c>
      <c r="BE285" s="32"/>
      <c r="BF285" s="33">
        <f t="shared" si="264"/>
        <v>0</v>
      </c>
      <c r="BG285" s="34">
        <f t="shared" si="249"/>
        <v>0</v>
      </c>
      <c r="BH285" s="35">
        <f t="shared" si="250"/>
        <v>0</v>
      </c>
      <c r="BI285" s="36">
        <f t="shared" si="291"/>
        <v>0</v>
      </c>
      <c r="BK285" s="31">
        <f t="shared" si="292"/>
        <v>0</v>
      </c>
      <c r="BL285" s="37"/>
      <c r="BM285" s="33">
        <f t="shared" si="265"/>
        <v>0</v>
      </c>
      <c r="BN285" s="34">
        <f t="shared" si="251"/>
        <v>0</v>
      </c>
      <c r="BO285" s="38">
        <f t="shared" si="266"/>
        <v>0</v>
      </c>
      <c r="BP285" s="36">
        <f t="shared" si="293"/>
        <v>0</v>
      </c>
      <c r="BR285" s="29">
        <f t="shared" si="294"/>
        <v>53874</v>
      </c>
      <c r="BT285" s="39">
        <f t="shared" si="295"/>
        <v>275</v>
      </c>
      <c r="BU285" s="31">
        <f t="shared" si="296"/>
        <v>0</v>
      </c>
      <c r="BV285" s="32"/>
      <c r="BW285" s="33">
        <f t="shared" si="267"/>
        <v>0</v>
      </c>
      <c r="BX285" s="34">
        <f t="shared" si="252"/>
        <v>0</v>
      </c>
      <c r="BY285" s="35">
        <f t="shared" si="253"/>
        <v>0</v>
      </c>
      <c r="BZ285" s="36">
        <f t="shared" si="297"/>
        <v>0</v>
      </c>
      <c r="CB285" s="31">
        <f t="shared" si="298"/>
        <v>0</v>
      </c>
      <c r="CC285" s="37"/>
      <c r="CD285" s="33">
        <f t="shared" si="268"/>
        <v>0</v>
      </c>
      <c r="CE285" s="34">
        <f t="shared" si="254"/>
        <v>0</v>
      </c>
      <c r="CF285" s="38">
        <f t="shared" si="269"/>
        <v>0</v>
      </c>
      <c r="CG285" s="36">
        <f t="shared" si="299"/>
        <v>0</v>
      </c>
    </row>
    <row r="286" spans="2:85" ht="18.75" customHeight="1" x14ac:dyDescent="0.4">
      <c r="B286" s="29">
        <f t="shared" si="270"/>
        <v>53905</v>
      </c>
      <c r="D286" s="39">
        <f t="shared" si="271"/>
        <v>276</v>
      </c>
      <c r="E286" s="31">
        <f t="shared" si="272"/>
        <v>39784520</v>
      </c>
      <c r="F286" s="32"/>
      <c r="G286" s="33">
        <f t="shared" si="255"/>
        <v>416140</v>
      </c>
      <c r="H286" s="34">
        <f t="shared" si="240"/>
        <v>109410</v>
      </c>
      <c r="I286" s="35">
        <f t="shared" si="241"/>
        <v>525550</v>
      </c>
      <c r="J286" s="36">
        <f t="shared" si="273"/>
        <v>64420180</v>
      </c>
      <c r="L286" s="31">
        <f t="shared" si="274"/>
        <v>28334250</v>
      </c>
      <c r="M286" s="37"/>
      <c r="N286" s="33">
        <f t="shared" si="256"/>
        <v>333330</v>
      </c>
      <c r="O286" s="34">
        <f t="shared" si="242"/>
        <v>77920</v>
      </c>
      <c r="P286" s="38">
        <f t="shared" si="257"/>
        <v>411250</v>
      </c>
      <c r="Q286" s="36">
        <f t="shared" si="275"/>
        <v>56292810</v>
      </c>
      <c r="S286" s="29">
        <f t="shared" si="276"/>
        <v>53905</v>
      </c>
      <c r="U286" s="39">
        <f t="shared" si="277"/>
        <v>276</v>
      </c>
      <c r="V286" s="31">
        <f t="shared" si="278"/>
        <v>0</v>
      </c>
      <c r="W286" s="32"/>
      <c r="X286" s="33">
        <f t="shared" si="258"/>
        <v>0</v>
      </c>
      <c r="Y286" s="34">
        <f t="shared" si="243"/>
        <v>0</v>
      </c>
      <c r="Z286" s="35">
        <f t="shared" si="244"/>
        <v>0</v>
      </c>
      <c r="AA286" s="36">
        <f t="shared" si="279"/>
        <v>0</v>
      </c>
      <c r="AC286" s="31">
        <f t="shared" si="280"/>
        <v>0</v>
      </c>
      <c r="AD286" s="37"/>
      <c r="AE286" s="33">
        <f t="shared" si="259"/>
        <v>0</v>
      </c>
      <c r="AF286" s="34">
        <f t="shared" si="245"/>
        <v>0</v>
      </c>
      <c r="AG286" s="38">
        <f t="shared" si="260"/>
        <v>0</v>
      </c>
      <c r="AH286" s="36">
        <f t="shared" si="281"/>
        <v>0</v>
      </c>
      <c r="AJ286" s="29">
        <f t="shared" si="282"/>
        <v>53905</v>
      </c>
      <c r="AL286" s="39">
        <f t="shared" si="283"/>
        <v>276</v>
      </c>
      <c r="AM286" s="31">
        <f t="shared" si="284"/>
        <v>0</v>
      </c>
      <c r="AN286" s="32"/>
      <c r="AO286" s="33">
        <f t="shared" si="261"/>
        <v>0</v>
      </c>
      <c r="AP286" s="34">
        <f t="shared" si="246"/>
        <v>0</v>
      </c>
      <c r="AQ286" s="35">
        <f t="shared" si="247"/>
        <v>0</v>
      </c>
      <c r="AR286" s="36">
        <f t="shared" si="285"/>
        <v>0</v>
      </c>
      <c r="AT286" s="31">
        <f t="shared" si="286"/>
        <v>0</v>
      </c>
      <c r="AU286" s="37"/>
      <c r="AV286" s="33">
        <f t="shared" si="262"/>
        <v>0</v>
      </c>
      <c r="AW286" s="34">
        <f t="shared" si="248"/>
        <v>0</v>
      </c>
      <c r="AX286" s="38">
        <f t="shared" si="263"/>
        <v>0</v>
      </c>
      <c r="AY286" s="36">
        <f t="shared" si="287"/>
        <v>0</v>
      </c>
      <c r="BA286" s="29">
        <f t="shared" si="288"/>
        <v>53905</v>
      </c>
      <c r="BC286" s="39">
        <f t="shared" si="289"/>
        <v>276</v>
      </c>
      <c r="BD286" s="31">
        <f t="shared" si="290"/>
        <v>0</v>
      </c>
      <c r="BE286" s="32"/>
      <c r="BF286" s="33">
        <f t="shared" si="264"/>
        <v>0</v>
      </c>
      <c r="BG286" s="34">
        <f t="shared" si="249"/>
        <v>0</v>
      </c>
      <c r="BH286" s="35">
        <f t="shared" si="250"/>
        <v>0</v>
      </c>
      <c r="BI286" s="36">
        <f t="shared" si="291"/>
        <v>0</v>
      </c>
      <c r="BK286" s="31">
        <f t="shared" si="292"/>
        <v>0</v>
      </c>
      <c r="BL286" s="37"/>
      <c r="BM286" s="33">
        <f t="shared" si="265"/>
        <v>0</v>
      </c>
      <c r="BN286" s="34">
        <f t="shared" si="251"/>
        <v>0</v>
      </c>
      <c r="BO286" s="38">
        <f t="shared" si="266"/>
        <v>0</v>
      </c>
      <c r="BP286" s="36">
        <f t="shared" si="293"/>
        <v>0</v>
      </c>
      <c r="BR286" s="29">
        <f t="shared" si="294"/>
        <v>53905</v>
      </c>
      <c r="BT286" s="39">
        <f t="shared" si="295"/>
        <v>276</v>
      </c>
      <c r="BU286" s="31">
        <f t="shared" si="296"/>
        <v>0</v>
      </c>
      <c r="BV286" s="32"/>
      <c r="BW286" s="33">
        <f t="shared" si="267"/>
        <v>0</v>
      </c>
      <c r="BX286" s="34">
        <f t="shared" si="252"/>
        <v>0</v>
      </c>
      <c r="BY286" s="35">
        <f t="shared" si="253"/>
        <v>0</v>
      </c>
      <c r="BZ286" s="36">
        <f t="shared" si="297"/>
        <v>0</v>
      </c>
      <c r="CB286" s="31">
        <f t="shared" si="298"/>
        <v>0</v>
      </c>
      <c r="CC286" s="37"/>
      <c r="CD286" s="33">
        <f t="shared" si="268"/>
        <v>0</v>
      </c>
      <c r="CE286" s="34">
        <f t="shared" si="254"/>
        <v>0</v>
      </c>
      <c r="CF286" s="38">
        <f t="shared" si="269"/>
        <v>0</v>
      </c>
      <c r="CG286" s="36">
        <f t="shared" si="299"/>
        <v>0</v>
      </c>
    </row>
    <row r="287" spans="2:85" ht="18.75" customHeight="1" x14ac:dyDescent="0.4">
      <c r="B287" s="29">
        <f t="shared" si="270"/>
        <v>53936</v>
      </c>
      <c r="D287" s="39">
        <f t="shared" si="271"/>
        <v>277</v>
      </c>
      <c r="E287" s="31">
        <f t="shared" si="272"/>
        <v>39368380</v>
      </c>
      <c r="F287" s="32"/>
      <c r="G287" s="33">
        <f t="shared" si="255"/>
        <v>417290</v>
      </c>
      <c r="H287" s="34">
        <f t="shared" si="240"/>
        <v>108260</v>
      </c>
      <c r="I287" s="35">
        <f t="shared" si="241"/>
        <v>525550</v>
      </c>
      <c r="J287" s="36">
        <f t="shared" si="273"/>
        <v>64528440</v>
      </c>
      <c r="L287" s="31">
        <f t="shared" si="274"/>
        <v>28000920</v>
      </c>
      <c r="M287" s="37"/>
      <c r="N287" s="33">
        <f t="shared" si="256"/>
        <v>333330</v>
      </c>
      <c r="O287" s="34">
        <f t="shared" si="242"/>
        <v>77000</v>
      </c>
      <c r="P287" s="38">
        <f t="shared" si="257"/>
        <v>410330</v>
      </c>
      <c r="Q287" s="36">
        <f t="shared" si="275"/>
        <v>56369810</v>
      </c>
      <c r="S287" s="29">
        <f t="shared" si="276"/>
        <v>53936</v>
      </c>
      <c r="U287" s="39">
        <f t="shared" si="277"/>
        <v>277</v>
      </c>
      <c r="V287" s="31">
        <f t="shared" si="278"/>
        <v>0</v>
      </c>
      <c r="W287" s="32"/>
      <c r="X287" s="33">
        <f t="shared" si="258"/>
        <v>0</v>
      </c>
      <c r="Y287" s="34">
        <f t="shared" si="243"/>
        <v>0</v>
      </c>
      <c r="Z287" s="35">
        <f t="shared" si="244"/>
        <v>0</v>
      </c>
      <c r="AA287" s="36">
        <f t="shared" si="279"/>
        <v>0</v>
      </c>
      <c r="AC287" s="31">
        <f t="shared" si="280"/>
        <v>0</v>
      </c>
      <c r="AD287" s="37"/>
      <c r="AE287" s="33">
        <f t="shared" si="259"/>
        <v>0</v>
      </c>
      <c r="AF287" s="34">
        <f t="shared" si="245"/>
        <v>0</v>
      </c>
      <c r="AG287" s="38">
        <f t="shared" si="260"/>
        <v>0</v>
      </c>
      <c r="AH287" s="36">
        <f t="shared" si="281"/>
        <v>0</v>
      </c>
      <c r="AJ287" s="29">
        <f t="shared" si="282"/>
        <v>53936</v>
      </c>
      <c r="AL287" s="39">
        <f t="shared" si="283"/>
        <v>277</v>
      </c>
      <c r="AM287" s="31">
        <f t="shared" si="284"/>
        <v>0</v>
      </c>
      <c r="AN287" s="32"/>
      <c r="AO287" s="33">
        <f t="shared" si="261"/>
        <v>0</v>
      </c>
      <c r="AP287" s="34">
        <f t="shared" si="246"/>
        <v>0</v>
      </c>
      <c r="AQ287" s="35">
        <f t="shared" si="247"/>
        <v>0</v>
      </c>
      <c r="AR287" s="36">
        <f t="shared" si="285"/>
        <v>0</v>
      </c>
      <c r="AT287" s="31">
        <f t="shared" si="286"/>
        <v>0</v>
      </c>
      <c r="AU287" s="37"/>
      <c r="AV287" s="33">
        <f t="shared" si="262"/>
        <v>0</v>
      </c>
      <c r="AW287" s="34">
        <f t="shared" si="248"/>
        <v>0</v>
      </c>
      <c r="AX287" s="38">
        <f t="shared" si="263"/>
        <v>0</v>
      </c>
      <c r="AY287" s="36">
        <f t="shared" si="287"/>
        <v>0</v>
      </c>
      <c r="BA287" s="29">
        <f t="shared" si="288"/>
        <v>53936</v>
      </c>
      <c r="BC287" s="39">
        <f t="shared" si="289"/>
        <v>277</v>
      </c>
      <c r="BD287" s="31">
        <f t="shared" si="290"/>
        <v>0</v>
      </c>
      <c r="BE287" s="32"/>
      <c r="BF287" s="33">
        <f t="shared" si="264"/>
        <v>0</v>
      </c>
      <c r="BG287" s="34">
        <f t="shared" si="249"/>
        <v>0</v>
      </c>
      <c r="BH287" s="35">
        <f t="shared" si="250"/>
        <v>0</v>
      </c>
      <c r="BI287" s="36">
        <f t="shared" si="291"/>
        <v>0</v>
      </c>
      <c r="BK287" s="31">
        <f t="shared" si="292"/>
        <v>0</v>
      </c>
      <c r="BL287" s="37"/>
      <c r="BM287" s="33">
        <f t="shared" si="265"/>
        <v>0</v>
      </c>
      <c r="BN287" s="34">
        <f t="shared" si="251"/>
        <v>0</v>
      </c>
      <c r="BO287" s="38">
        <f t="shared" si="266"/>
        <v>0</v>
      </c>
      <c r="BP287" s="36">
        <f t="shared" si="293"/>
        <v>0</v>
      </c>
      <c r="BR287" s="29">
        <f t="shared" si="294"/>
        <v>53936</v>
      </c>
      <c r="BT287" s="39">
        <f t="shared" si="295"/>
        <v>277</v>
      </c>
      <c r="BU287" s="31">
        <f t="shared" si="296"/>
        <v>0</v>
      </c>
      <c r="BV287" s="32"/>
      <c r="BW287" s="33">
        <f t="shared" si="267"/>
        <v>0</v>
      </c>
      <c r="BX287" s="34">
        <f t="shared" si="252"/>
        <v>0</v>
      </c>
      <c r="BY287" s="35">
        <f t="shared" si="253"/>
        <v>0</v>
      </c>
      <c r="BZ287" s="36">
        <f t="shared" si="297"/>
        <v>0</v>
      </c>
      <c r="CB287" s="31">
        <f t="shared" si="298"/>
        <v>0</v>
      </c>
      <c r="CC287" s="37"/>
      <c r="CD287" s="33">
        <f t="shared" si="268"/>
        <v>0</v>
      </c>
      <c r="CE287" s="34">
        <f t="shared" si="254"/>
        <v>0</v>
      </c>
      <c r="CF287" s="38">
        <f t="shared" si="269"/>
        <v>0</v>
      </c>
      <c r="CG287" s="36">
        <f t="shared" si="299"/>
        <v>0</v>
      </c>
    </row>
    <row r="288" spans="2:85" ht="18.75" customHeight="1" x14ac:dyDescent="0.4">
      <c r="B288" s="29">
        <f t="shared" si="270"/>
        <v>53966</v>
      </c>
      <c r="D288" s="39">
        <f t="shared" si="271"/>
        <v>278</v>
      </c>
      <c r="E288" s="31">
        <f t="shared" si="272"/>
        <v>38951090</v>
      </c>
      <c r="F288" s="32"/>
      <c r="G288" s="33">
        <f t="shared" si="255"/>
        <v>418430</v>
      </c>
      <c r="H288" s="34">
        <f t="shared" si="240"/>
        <v>107120</v>
      </c>
      <c r="I288" s="35">
        <f t="shared" si="241"/>
        <v>525550</v>
      </c>
      <c r="J288" s="36">
        <f t="shared" si="273"/>
        <v>64635560</v>
      </c>
      <c r="L288" s="31">
        <f t="shared" si="274"/>
        <v>27667590</v>
      </c>
      <c r="M288" s="37"/>
      <c r="N288" s="33">
        <f t="shared" si="256"/>
        <v>333330</v>
      </c>
      <c r="O288" s="34">
        <f t="shared" si="242"/>
        <v>76090</v>
      </c>
      <c r="P288" s="38">
        <f t="shared" si="257"/>
        <v>409420</v>
      </c>
      <c r="Q288" s="36">
        <f t="shared" si="275"/>
        <v>56445900</v>
      </c>
      <c r="S288" s="29">
        <f t="shared" si="276"/>
        <v>53966</v>
      </c>
      <c r="U288" s="39">
        <f t="shared" si="277"/>
        <v>278</v>
      </c>
      <c r="V288" s="31">
        <f t="shared" si="278"/>
        <v>0</v>
      </c>
      <c r="W288" s="32"/>
      <c r="X288" s="33">
        <f t="shared" si="258"/>
        <v>0</v>
      </c>
      <c r="Y288" s="34">
        <f t="shared" si="243"/>
        <v>0</v>
      </c>
      <c r="Z288" s="35">
        <f t="shared" si="244"/>
        <v>0</v>
      </c>
      <c r="AA288" s="36">
        <f t="shared" si="279"/>
        <v>0</v>
      </c>
      <c r="AC288" s="31">
        <f t="shared" si="280"/>
        <v>0</v>
      </c>
      <c r="AD288" s="37"/>
      <c r="AE288" s="33">
        <f t="shared" si="259"/>
        <v>0</v>
      </c>
      <c r="AF288" s="34">
        <f t="shared" si="245"/>
        <v>0</v>
      </c>
      <c r="AG288" s="38">
        <f t="shared" si="260"/>
        <v>0</v>
      </c>
      <c r="AH288" s="36">
        <f t="shared" si="281"/>
        <v>0</v>
      </c>
      <c r="AJ288" s="29">
        <f t="shared" si="282"/>
        <v>53966</v>
      </c>
      <c r="AL288" s="39">
        <f t="shared" si="283"/>
        <v>278</v>
      </c>
      <c r="AM288" s="31">
        <f t="shared" si="284"/>
        <v>0</v>
      </c>
      <c r="AN288" s="32"/>
      <c r="AO288" s="33">
        <f t="shared" si="261"/>
        <v>0</v>
      </c>
      <c r="AP288" s="34">
        <f t="shared" si="246"/>
        <v>0</v>
      </c>
      <c r="AQ288" s="35">
        <f t="shared" si="247"/>
        <v>0</v>
      </c>
      <c r="AR288" s="36">
        <f t="shared" si="285"/>
        <v>0</v>
      </c>
      <c r="AT288" s="31">
        <f t="shared" si="286"/>
        <v>0</v>
      </c>
      <c r="AU288" s="37"/>
      <c r="AV288" s="33">
        <f t="shared" si="262"/>
        <v>0</v>
      </c>
      <c r="AW288" s="34">
        <f t="shared" si="248"/>
        <v>0</v>
      </c>
      <c r="AX288" s="38">
        <f t="shared" si="263"/>
        <v>0</v>
      </c>
      <c r="AY288" s="36">
        <f t="shared" si="287"/>
        <v>0</v>
      </c>
      <c r="BA288" s="29">
        <f t="shared" si="288"/>
        <v>53966</v>
      </c>
      <c r="BC288" s="39">
        <f t="shared" si="289"/>
        <v>278</v>
      </c>
      <c r="BD288" s="31">
        <f t="shared" si="290"/>
        <v>0</v>
      </c>
      <c r="BE288" s="32"/>
      <c r="BF288" s="33">
        <f t="shared" si="264"/>
        <v>0</v>
      </c>
      <c r="BG288" s="34">
        <f t="shared" si="249"/>
        <v>0</v>
      </c>
      <c r="BH288" s="35">
        <f t="shared" si="250"/>
        <v>0</v>
      </c>
      <c r="BI288" s="36">
        <f t="shared" si="291"/>
        <v>0</v>
      </c>
      <c r="BK288" s="31">
        <f t="shared" si="292"/>
        <v>0</v>
      </c>
      <c r="BL288" s="37"/>
      <c r="BM288" s="33">
        <f t="shared" si="265"/>
        <v>0</v>
      </c>
      <c r="BN288" s="34">
        <f t="shared" si="251"/>
        <v>0</v>
      </c>
      <c r="BO288" s="38">
        <f t="shared" si="266"/>
        <v>0</v>
      </c>
      <c r="BP288" s="36">
        <f t="shared" si="293"/>
        <v>0</v>
      </c>
      <c r="BR288" s="29">
        <f t="shared" si="294"/>
        <v>53966</v>
      </c>
      <c r="BT288" s="39">
        <f t="shared" si="295"/>
        <v>278</v>
      </c>
      <c r="BU288" s="31">
        <f t="shared" si="296"/>
        <v>0</v>
      </c>
      <c r="BV288" s="32"/>
      <c r="BW288" s="33">
        <f t="shared" si="267"/>
        <v>0</v>
      </c>
      <c r="BX288" s="34">
        <f t="shared" si="252"/>
        <v>0</v>
      </c>
      <c r="BY288" s="35">
        <f t="shared" si="253"/>
        <v>0</v>
      </c>
      <c r="BZ288" s="36">
        <f t="shared" si="297"/>
        <v>0</v>
      </c>
      <c r="CB288" s="31">
        <f t="shared" si="298"/>
        <v>0</v>
      </c>
      <c r="CC288" s="37"/>
      <c r="CD288" s="33">
        <f t="shared" si="268"/>
        <v>0</v>
      </c>
      <c r="CE288" s="34">
        <f t="shared" si="254"/>
        <v>0</v>
      </c>
      <c r="CF288" s="38">
        <f t="shared" si="269"/>
        <v>0</v>
      </c>
      <c r="CG288" s="36">
        <f t="shared" si="299"/>
        <v>0</v>
      </c>
    </row>
    <row r="289" spans="2:85" ht="18.75" customHeight="1" x14ac:dyDescent="0.4">
      <c r="B289" s="29">
        <f t="shared" si="270"/>
        <v>53997</v>
      </c>
      <c r="D289" s="39">
        <f t="shared" si="271"/>
        <v>279</v>
      </c>
      <c r="E289" s="31">
        <f t="shared" si="272"/>
        <v>38532660</v>
      </c>
      <c r="F289" s="32"/>
      <c r="G289" s="33">
        <f t="shared" si="255"/>
        <v>419590</v>
      </c>
      <c r="H289" s="34">
        <f t="shared" si="240"/>
        <v>105960</v>
      </c>
      <c r="I289" s="35">
        <f t="shared" si="241"/>
        <v>525550</v>
      </c>
      <c r="J289" s="36">
        <f t="shared" si="273"/>
        <v>64741520</v>
      </c>
      <c r="L289" s="31">
        <f t="shared" si="274"/>
        <v>27334260</v>
      </c>
      <c r="M289" s="37"/>
      <c r="N289" s="33">
        <f t="shared" si="256"/>
        <v>333330</v>
      </c>
      <c r="O289" s="34">
        <f t="shared" si="242"/>
        <v>75170</v>
      </c>
      <c r="P289" s="38">
        <f t="shared" si="257"/>
        <v>408500</v>
      </c>
      <c r="Q289" s="36">
        <f t="shared" si="275"/>
        <v>56521070</v>
      </c>
      <c r="S289" s="29">
        <f t="shared" si="276"/>
        <v>53997</v>
      </c>
      <c r="U289" s="39">
        <f t="shared" si="277"/>
        <v>279</v>
      </c>
      <c r="V289" s="31">
        <f t="shared" si="278"/>
        <v>0</v>
      </c>
      <c r="W289" s="32"/>
      <c r="X289" s="33">
        <f t="shared" si="258"/>
        <v>0</v>
      </c>
      <c r="Y289" s="34">
        <f t="shared" si="243"/>
        <v>0</v>
      </c>
      <c r="Z289" s="35">
        <f t="shared" si="244"/>
        <v>0</v>
      </c>
      <c r="AA289" s="36">
        <f t="shared" si="279"/>
        <v>0</v>
      </c>
      <c r="AC289" s="31">
        <f t="shared" si="280"/>
        <v>0</v>
      </c>
      <c r="AD289" s="37"/>
      <c r="AE289" s="33">
        <f t="shared" si="259"/>
        <v>0</v>
      </c>
      <c r="AF289" s="34">
        <f t="shared" si="245"/>
        <v>0</v>
      </c>
      <c r="AG289" s="38">
        <f t="shared" si="260"/>
        <v>0</v>
      </c>
      <c r="AH289" s="36">
        <f t="shared" si="281"/>
        <v>0</v>
      </c>
      <c r="AJ289" s="29">
        <f t="shared" si="282"/>
        <v>53997</v>
      </c>
      <c r="AL289" s="39">
        <f t="shared" si="283"/>
        <v>279</v>
      </c>
      <c r="AM289" s="31">
        <f t="shared" si="284"/>
        <v>0</v>
      </c>
      <c r="AN289" s="32"/>
      <c r="AO289" s="33">
        <f t="shared" si="261"/>
        <v>0</v>
      </c>
      <c r="AP289" s="34">
        <f t="shared" si="246"/>
        <v>0</v>
      </c>
      <c r="AQ289" s="35">
        <f t="shared" si="247"/>
        <v>0</v>
      </c>
      <c r="AR289" s="36">
        <f t="shared" si="285"/>
        <v>0</v>
      </c>
      <c r="AT289" s="31">
        <f t="shared" si="286"/>
        <v>0</v>
      </c>
      <c r="AU289" s="37"/>
      <c r="AV289" s="33">
        <f t="shared" si="262"/>
        <v>0</v>
      </c>
      <c r="AW289" s="34">
        <f t="shared" si="248"/>
        <v>0</v>
      </c>
      <c r="AX289" s="38">
        <f t="shared" si="263"/>
        <v>0</v>
      </c>
      <c r="AY289" s="36">
        <f t="shared" si="287"/>
        <v>0</v>
      </c>
      <c r="BA289" s="29">
        <f t="shared" si="288"/>
        <v>53997</v>
      </c>
      <c r="BC289" s="39">
        <f t="shared" si="289"/>
        <v>279</v>
      </c>
      <c r="BD289" s="31">
        <f t="shared" si="290"/>
        <v>0</v>
      </c>
      <c r="BE289" s="32"/>
      <c r="BF289" s="33">
        <f t="shared" si="264"/>
        <v>0</v>
      </c>
      <c r="BG289" s="34">
        <f t="shared" si="249"/>
        <v>0</v>
      </c>
      <c r="BH289" s="35">
        <f t="shared" si="250"/>
        <v>0</v>
      </c>
      <c r="BI289" s="36">
        <f t="shared" si="291"/>
        <v>0</v>
      </c>
      <c r="BK289" s="31">
        <f t="shared" si="292"/>
        <v>0</v>
      </c>
      <c r="BL289" s="37"/>
      <c r="BM289" s="33">
        <f t="shared" si="265"/>
        <v>0</v>
      </c>
      <c r="BN289" s="34">
        <f t="shared" si="251"/>
        <v>0</v>
      </c>
      <c r="BO289" s="38">
        <f t="shared" si="266"/>
        <v>0</v>
      </c>
      <c r="BP289" s="36">
        <f t="shared" si="293"/>
        <v>0</v>
      </c>
      <c r="BR289" s="29">
        <f t="shared" si="294"/>
        <v>53997</v>
      </c>
      <c r="BT289" s="39">
        <f t="shared" si="295"/>
        <v>279</v>
      </c>
      <c r="BU289" s="31">
        <f t="shared" si="296"/>
        <v>0</v>
      </c>
      <c r="BV289" s="32"/>
      <c r="BW289" s="33">
        <f t="shared" si="267"/>
        <v>0</v>
      </c>
      <c r="BX289" s="34">
        <f t="shared" si="252"/>
        <v>0</v>
      </c>
      <c r="BY289" s="35">
        <f t="shared" si="253"/>
        <v>0</v>
      </c>
      <c r="BZ289" s="36">
        <f t="shared" si="297"/>
        <v>0</v>
      </c>
      <c r="CB289" s="31">
        <f t="shared" si="298"/>
        <v>0</v>
      </c>
      <c r="CC289" s="37"/>
      <c r="CD289" s="33">
        <f t="shared" si="268"/>
        <v>0</v>
      </c>
      <c r="CE289" s="34">
        <f t="shared" si="254"/>
        <v>0</v>
      </c>
      <c r="CF289" s="38">
        <f t="shared" si="269"/>
        <v>0</v>
      </c>
      <c r="CG289" s="36">
        <f t="shared" si="299"/>
        <v>0</v>
      </c>
    </row>
    <row r="290" spans="2:85" ht="18.75" customHeight="1" x14ac:dyDescent="0.4">
      <c r="B290" s="29">
        <f t="shared" si="270"/>
        <v>54027</v>
      </c>
      <c r="D290" s="39">
        <f t="shared" si="271"/>
        <v>280</v>
      </c>
      <c r="E290" s="31">
        <f t="shared" si="272"/>
        <v>38113070</v>
      </c>
      <c r="F290" s="32"/>
      <c r="G290" s="33">
        <f t="shared" si="255"/>
        <v>420740</v>
      </c>
      <c r="H290" s="34">
        <f t="shared" si="240"/>
        <v>104810</v>
      </c>
      <c r="I290" s="35">
        <f t="shared" si="241"/>
        <v>525550</v>
      </c>
      <c r="J290" s="36">
        <f t="shared" si="273"/>
        <v>64846330</v>
      </c>
      <c r="L290" s="31">
        <f t="shared" si="274"/>
        <v>27000930</v>
      </c>
      <c r="M290" s="37"/>
      <c r="N290" s="33">
        <f t="shared" si="256"/>
        <v>333330</v>
      </c>
      <c r="O290" s="34">
        <f t="shared" si="242"/>
        <v>74250</v>
      </c>
      <c r="P290" s="38">
        <f t="shared" si="257"/>
        <v>407580</v>
      </c>
      <c r="Q290" s="36">
        <f t="shared" si="275"/>
        <v>56595320</v>
      </c>
      <c r="S290" s="29">
        <f t="shared" si="276"/>
        <v>54027</v>
      </c>
      <c r="U290" s="39">
        <f t="shared" si="277"/>
        <v>280</v>
      </c>
      <c r="V290" s="31">
        <f t="shared" si="278"/>
        <v>0</v>
      </c>
      <c r="W290" s="32"/>
      <c r="X290" s="33">
        <f t="shared" si="258"/>
        <v>0</v>
      </c>
      <c r="Y290" s="34">
        <f t="shared" si="243"/>
        <v>0</v>
      </c>
      <c r="Z290" s="35">
        <f t="shared" si="244"/>
        <v>0</v>
      </c>
      <c r="AA290" s="36">
        <f t="shared" si="279"/>
        <v>0</v>
      </c>
      <c r="AC290" s="31">
        <f t="shared" si="280"/>
        <v>0</v>
      </c>
      <c r="AD290" s="37"/>
      <c r="AE290" s="33">
        <f t="shared" si="259"/>
        <v>0</v>
      </c>
      <c r="AF290" s="34">
        <f t="shared" si="245"/>
        <v>0</v>
      </c>
      <c r="AG290" s="38">
        <f t="shared" si="260"/>
        <v>0</v>
      </c>
      <c r="AH290" s="36">
        <f t="shared" si="281"/>
        <v>0</v>
      </c>
      <c r="AJ290" s="29">
        <f t="shared" si="282"/>
        <v>54027</v>
      </c>
      <c r="AL290" s="39">
        <f t="shared" si="283"/>
        <v>280</v>
      </c>
      <c r="AM290" s="31">
        <f t="shared" si="284"/>
        <v>0</v>
      </c>
      <c r="AN290" s="32"/>
      <c r="AO290" s="33">
        <f t="shared" si="261"/>
        <v>0</v>
      </c>
      <c r="AP290" s="34">
        <f t="shared" si="246"/>
        <v>0</v>
      </c>
      <c r="AQ290" s="35">
        <f t="shared" si="247"/>
        <v>0</v>
      </c>
      <c r="AR290" s="36">
        <f t="shared" si="285"/>
        <v>0</v>
      </c>
      <c r="AT290" s="31">
        <f t="shared" si="286"/>
        <v>0</v>
      </c>
      <c r="AU290" s="37"/>
      <c r="AV290" s="33">
        <f t="shared" si="262"/>
        <v>0</v>
      </c>
      <c r="AW290" s="34">
        <f t="shared" si="248"/>
        <v>0</v>
      </c>
      <c r="AX290" s="38">
        <f t="shared" si="263"/>
        <v>0</v>
      </c>
      <c r="AY290" s="36">
        <f t="shared" si="287"/>
        <v>0</v>
      </c>
      <c r="BA290" s="29">
        <f t="shared" si="288"/>
        <v>54027</v>
      </c>
      <c r="BC290" s="39">
        <f t="shared" si="289"/>
        <v>280</v>
      </c>
      <c r="BD290" s="31">
        <f t="shared" si="290"/>
        <v>0</v>
      </c>
      <c r="BE290" s="32"/>
      <c r="BF290" s="33">
        <f t="shared" si="264"/>
        <v>0</v>
      </c>
      <c r="BG290" s="34">
        <f t="shared" si="249"/>
        <v>0</v>
      </c>
      <c r="BH290" s="35">
        <f t="shared" si="250"/>
        <v>0</v>
      </c>
      <c r="BI290" s="36">
        <f t="shared" si="291"/>
        <v>0</v>
      </c>
      <c r="BK290" s="31">
        <f t="shared" si="292"/>
        <v>0</v>
      </c>
      <c r="BL290" s="37"/>
      <c r="BM290" s="33">
        <f t="shared" si="265"/>
        <v>0</v>
      </c>
      <c r="BN290" s="34">
        <f t="shared" si="251"/>
        <v>0</v>
      </c>
      <c r="BO290" s="38">
        <f t="shared" si="266"/>
        <v>0</v>
      </c>
      <c r="BP290" s="36">
        <f t="shared" si="293"/>
        <v>0</v>
      </c>
      <c r="BR290" s="29">
        <f t="shared" si="294"/>
        <v>54027</v>
      </c>
      <c r="BT290" s="39">
        <f t="shared" si="295"/>
        <v>280</v>
      </c>
      <c r="BU290" s="31">
        <f t="shared" si="296"/>
        <v>0</v>
      </c>
      <c r="BV290" s="32"/>
      <c r="BW290" s="33">
        <f t="shared" si="267"/>
        <v>0</v>
      </c>
      <c r="BX290" s="34">
        <f t="shared" si="252"/>
        <v>0</v>
      </c>
      <c r="BY290" s="35">
        <f t="shared" si="253"/>
        <v>0</v>
      </c>
      <c r="BZ290" s="36">
        <f t="shared" si="297"/>
        <v>0</v>
      </c>
      <c r="CB290" s="31">
        <f t="shared" si="298"/>
        <v>0</v>
      </c>
      <c r="CC290" s="37"/>
      <c r="CD290" s="33">
        <f t="shared" si="268"/>
        <v>0</v>
      </c>
      <c r="CE290" s="34">
        <f t="shared" si="254"/>
        <v>0</v>
      </c>
      <c r="CF290" s="38">
        <f t="shared" si="269"/>
        <v>0</v>
      </c>
      <c r="CG290" s="36">
        <f t="shared" si="299"/>
        <v>0</v>
      </c>
    </row>
    <row r="291" spans="2:85" ht="18.75" customHeight="1" x14ac:dyDescent="0.4">
      <c r="B291" s="29">
        <f t="shared" si="270"/>
        <v>54058</v>
      </c>
      <c r="D291" s="39">
        <f t="shared" si="271"/>
        <v>281</v>
      </c>
      <c r="E291" s="31">
        <f t="shared" si="272"/>
        <v>37692330</v>
      </c>
      <c r="F291" s="32"/>
      <c r="G291" s="33">
        <f t="shared" si="255"/>
        <v>421900</v>
      </c>
      <c r="H291" s="34">
        <f t="shared" si="240"/>
        <v>103650</v>
      </c>
      <c r="I291" s="35">
        <f t="shared" si="241"/>
        <v>525550</v>
      </c>
      <c r="J291" s="36">
        <f t="shared" si="273"/>
        <v>64949980</v>
      </c>
      <c r="L291" s="31">
        <f t="shared" si="274"/>
        <v>26667600</v>
      </c>
      <c r="M291" s="37"/>
      <c r="N291" s="33">
        <f t="shared" si="256"/>
        <v>333330</v>
      </c>
      <c r="O291" s="34">
        <f t="shared" si="242"/>
        <v>73340</v>
      </c>
      <c r="P291" s="38">
        <f t="shared" si="257"/>
        <v>406670</v>
      </c>
      <c r="Q291" s="36">
        <f t="shared" si="275"/>
        <v>56668660</v>
      </c>
      <c r="S291" s="29">
        <f t="shared" si="276"/>
        <v>54058</v>
      </c>
      <c r="U291" s="39">
        <f t="shared" si="277"/>
        <v>281</v>
      </c>
      <c r="V291" s="31">
        <f t="shared" si="278"/>
        <v>0</v>
      </c>
      <c r="W291" s="32"/>
      <c r="X291" s="33">
        <f t="shared" si="258"/>
        <v>0</v>
      </c>
      <c r="Y291" s="34">
        <f t="shared" si="243"/>
        <v>0</v>
      </c>
      <c r="Z291" s="35">
        <f t="shared" si="244"/>
        <v>0</v>
      </c>
      <c r="AA291" s="36">
        <f t="shared" si="279"/>
        <v>0</v>
      </c>
      <c r="AC291" s="31">
        <f t="shared" si="280"/>
        <v>0</v>
      </c>
      <c r="AD291" s="37"/>
      <c r="AE291" s="33">
        <f t="shared" si="259"/>
        <v>0</v>
      </c>
      <c r="AF291" s="34">
        <f t="shared" si="245"/>
        <v>0</v>
      </c>
      <c r="AG291" s="38">
        <f t="shared" si="260"/>
        <v>0</v>
      </c>
      <c r="AH291" s="36">
        <f t="shared" si="281"/>
        <v>0</v>
      </c>
      <c r="AJ291" s="29">
        <f t="shared" si="282"/>
        <v>54058</v>
      </c>
      <c r="AL291" s="39">
        <f t="shared" si="283"/>
        <v>281</v>
      </c>
      <c r="AM291" s="31">
        <f t="shared" si="284"/>
        <v>0</v>
      </c>
      <c r="AN291" s="32"/>
      <c r="AO291" s="33">
        <f t="shared" si="261"/>
        <v>0</v>
      </c>
      <c r="AP291" s="34">
        <f t="shared" si="246"/>
        <v>0</v>
      </c>
      <c r="AQ291" s="35">
        <f t="shared" si="247"/>
        <v>0</v>
      </c>
      <c r="AR291" s="36">
        <f t="shared" si="285"/>
        <v>0</v>
      </c>
      <c r="AT291" s="31">
        <f t="shared" si="286"/>
        <v>0</v>
      </c>
      <c r="AU291" s="37"/>
      <c r="AV291" s="33">
        <f t="shared" si="262"/>
        <v>0</v>
      </c>
      <c r="AW291" s="34">
        <f t="shared" si="248"/>
        <v>0</v>
      </c>
      <c r="AX291" s="38">
        <f t="shared" si="263"/>
        <v>0</v>
      </c>
      <c r="AY291" s="36">
        <f t="shared" si="287"/>
        <v>0</v>
      </c>
      <c r="BA291" s="29">
        <f t="shared" si="288"/>
        <v>54058</v>
      </c>
      <c r="BC291" s="39">
        <f t="shared" si="289"/>
        <v>281</v>
      </c>
      <c r="BD291" s="31">
        <f t="shared" si="290"/>
        <v>0</v>
      </c>
      <c r="BE291" s="32"/>
      <c r="BF291" s="33">
        <f t="shared" si="264"/>
        <v>0</v>
      </c>
      <c r="BG291" s="34">
        <f t="shared" si="249"/>
        <v>0</v>
      </c>
      <c r="BH291" s="35">
        <f t="shared" si="250"/>
        <v>0</v>
      </c>
      <c r="BI291" s="36">
        <f t="shared" si="291"/>
        <v>0</v>
      </c>
      <c r="BK291" s="31">
        <f t="shared" si="292"/>
        <v>0</v>
      </c>
      <c r="BL291" s="37"/>
      <c r="BM291" s="33">
        <f t="shared" si="265"/>
        <v>0</v>
      </c>
      <c r="BN291" s="34">
        <f t="shared" si="251"/>
        <v>0</v>
      </c>
      <c r="BO291" s="38">
        <f t="shared" si="266"/>
        <v>0</v>
      </c>
      <c r="BP291" s="36">
        <f t="shared" si="293"/>
        <v>0</v>
      </c>
      <c r="BR291" s="29">
        <f t="shared" si="294"/>
        <v>54058</v>
      </c>
      <c r="BT291" s="39">
        <f t="shared" si="295"/>
        <v>281</v>
      </c>
      <c r="BU291" s="31">
        <f t="shared" si="296"/>
        <v>0</v>
      </c>
      <c r="BV291" s="32"/>
      <c r="BW291" s="33">
        <f t="shared" si="267"/>
        <v>0</v>
      </c>
      <c r="BX291" s="34">
        <f t="shared" si="252"/>
        <v>0</v>
      </c>
      <c r="BY291" s="35">
        <f t="shared" si="253"/>
        <v>0</v>
      </c>
      <c r="BZ291" s="36">
        <f t="shared" si="297"/>
        <v>0</v>
      </c>
      <c r="CB291" s="31">
        <f t="shared" si="298"/>
        <v>0</v>
      </c>
      <c r="CC291" s="37"/>
      <c r="CD291" s="33">
        <f t="shared" si="268"/>
        <v>0</v>
      </c>
      <c r="CE291" s="34">
        <f t="shared" si="254"/>
        <v>0</v>
      </c>
      <c r="CF291" s="38">
        <f t="shared" si="269"/>
        <v>0</v>
      </c>
      <c r="CG291" s="36">
        <f t="shared" si="299"/>
        <v>0</v>
      </c>
    </row>
    <row r="292" spans="2:85" ht="18.75" customHeight="1" x14ac:dyDescent="0.4">
      <c r="B292" s="29">
        <f t="shared" si="270"/>
        <v>54089</v>
      </c>
      <c r="D292" s="39">
        <f t="shared" si="271"/>
        <v>282</v>
      </c>
      <c r="E292" s="31">
        <f t="shared" si="272"/>
        <v>37270430</v>
      </c>
      <c r="F292" s="32"/>
      <c r="G292" s="33">
        <f t="shared" si="255"/>
        <v>423060</v>
      </c>
      <c r="H292" s="34">
        <f t="shared" si="240"/>
        <v>102490</v>
      </c>
      <c r="I292" s="35">
        <f t="shared" si="241"/>
        <v>525550</v>
      </c>
      <c r="J292" s="36">
        <f t="shared" si="273"/>
        <v>65052470</v>
      </c>
      <c r="L292" s="31">
        <f t="shared" si="274"/>
        <v>26334270</v>
      </c>
      <c r="M292" s="37"/>
      <c r="N292" s="33">
        <f t="shared" si="256"/>
        <v>333330</v>
      </c>
      <c r="O292" s="34">
        <f t="shared" si="242"/>
        <v>72420</v>
      </c>
      <c r="P292" s="38">
        <f t="shared" si="257"/>
        <v>405750</v>
      </c>
      <c r="Q292" s="36">
        <f t="shared" si="275"/>
        <v>56741080</v>
      </c>
      <c r="S292" s="29">
        <f t="shared" si="276"/>
        <v>54089</v>
      </c>
      <c r="U292" s="39">
        <f t="shared" si="277"/>
        <v>282</v>
      </c>
      <c r="V292" s="31">
        <f t="shared" si="278"/>
        <v>0</v>
      </c>
      <c r="W292" s="32"/>
      <c r="X292" s="33">
        <f t="shared" si="258"/>
        <v>0</v>
      </c>
      <c r="Y292" s="34">
        <f t="shared" si="243"/>
        <v>0</v>
      </c>
      <c r="Z292" s="35">
        <f t="shared" si="244"/>
        <v>0</v>
      </c>
      <c r="AA292" s="36">
        <f t="shared" si="279"/>
        <v>0</v>
      </c>
      <c r="AC292" s="31">
        <f t="shared" si="280"/>
        <v>0</v>
      </c>
      <c r="AD292" s="37"/>
      <c r="AE292" s="33">
        <f t="shared" si="259"/>
        <v>0</v>
      </c>
      <c r="AF292" s="34">
        <f t="shared" si="245"/>
        <v>0</v>
      </c>
      <c r="AG292" s="38">
        <f t="shared" si="260"/>
        <v>0</v>
      </c>
      <c r="AH292" s="36">
        <f t="shared" si="281"/>
        <v>0</v>
      </c>
      <c r="AJ292" s="29">
        <f t="shared" si="282"/>
        <v>54089</v>
      </c>
      <c r="AL292" s="39">
        <f t="shared" si="283"/>
        <v>282</v>
      </c>
      <c r="AM292" s="31">
        <f t="shared" si="284"/>
        <v>0</v>
      </c>
      <c r="AN292" s="32"/>
      <c r="AO292" s="33">
        <f t="shared" si="261"/>
        <v>0</v>
      </c>
      <c r="AP292" s="34">
        <f t="shared" si="246"/>
        <v>0</v>
      </c>
      <c r="AQ292" s="35">
        <f t="shared" si="247"/>
        <v>0</v>
      </c>
      <c r="AR292" s="36">
        <f t="shared" si="285"/>
        <v>0</v>
      </c>
      <c r="AT292" s="31">
        <f t="shared" si="286"/>
        <v>0</v>
      </c>
      <c r="AU292" s="37"/>
      <c r="AV292" s="33">
        <f t="shared" si="262"/>
        <v>0</v>
      </c>
      <c r="AW292" s="34">
        <f t="shared" si="248"/>
        <v>0</v>
      </c>
      <c r="AX292" s="38">
        <f t="shared" si="263"/>
        <v>0</v>
      </c>
      <c r="AY292" s="36">
        <f t="shared" si="287"/>
        <v>0</v>
      </c>
      <c r="BA292" s="29">
        <f t="shared" si="288"/>
        <v>54089</v>
      </c>
      <c r="BC292" s="39">
        <f t="shared" si="289"/>
        <v>282</v>
      </c>
      <c r="BD292" s="31">
        <f t="shared" si="290"/>
        <v>0</v>
      </c>
      <c r="BE292" s="32"/>
      <c r="BF292" s="33">
        <f t="shared" si="264"/>
        <v>0</v>
      </c>
      <c r="BG292" s="34">
        <f t="shared" si="249"/>
        <v>0</v>
      </c>
      <c r="BH292" s="35">
        <f t="shared" si="250"/>
        <v>0</v>
      </c>
      <c r="BI292" s="36">
        <f t="shared" si="291"/>
        <v>0</v>
      </c>
      <c r="BK292" s="31">
        <f t="shared" si="292"/>
        <v>0</v>
      </c>
      <c r="BL292" s="37"/>
      <c r="BM292" s="33">
        <f t="shared" si="265"/>
        <v>0</v>
      </c>
      <c r="BN292" s="34">
        <f t="shared" si="251"/>
        <v>0</v>
      </c>
      <c r="BO292" s="38">
        <f t="shared" si="266"/>
        <v>0</v>
      </c>
      <c r="BP292" s="36">
        <f t="shared" si="293"/>
        <v>0</v>
      </c>
      <c r="BR292" s="29">
        <f t="shared" si="294"/>
        <v>54089</v>
      </c>
      <c r="BT292" s="39">
        <f t="shared" si="295"/>
        <v>282</v>
      </c>
      <c r="BU292" s="31">
        <f t="shared" si="296"/>
        <v>0</v>
      </c>
      <c r="BV292" s="32"/>
      <c r="BW292" s="33">
        <f t="shared" si="267"/>
        <v>0</v>
      </c>
      <c r="BX292" s="34">
        <f t="shared" si="252"/>
        <v>0</v>
      </c>
      <c r="BY292" s="35">
        <f t="shared" si="253"/>
        <v>0</v>
      </c>
      <c r="BZ292" s="36">
        <f t="shared" si="297"/>
        <v>0</v>
      </c>
      <c r="CB292" s="31">
        <f t="shared" si="298"/>
        <v>0</v>
      </c>
      <c r="CC292" s="37"/>
      <c r="CD292" s="33">
        <f t="shared" si="268"/>
        <v>0</v>
      </c>
      <c r="CE292" s="34">
        <f t="shared" si="254"/>
        <v>0</v>
      </c>
      <c r="CF292" s="38">
        <f t="shared" si="269"/>
        <v>0</v>
      </c>
      <c r="CG292" s="36">
        <f t="shared" si="299"/>
        <v>0</v>
      </c>
    </row>
    <row r="293" spans="2:85" ht="18.75" customHeight="1" x14ac:dyDescent="0.4">
      <c r="B293" s="29">
        <f t="shared" si="270"/>
        <v>54118</v>
      </c>
      <c r="D293" s="39">
        <f t="shared" si="271"/>
        <v>283</v>
      </c>
      <c r="E293" s="31">
        <f t="shared" si="272"/>
        <v>36847370</v>
      </c>
      <c r="F293" s="32"/>
      <c r="G293" s="33">
        <f t="shared" si="255"/>
        <v>424220</v>
      </c>
      <c r="H293" s="34">
        <f t="shared" si="240"/>
        <v>101330</v>
      </c>
      <c r="I293" s="35">
        <f t="shared" si="241"/>
        <v>525550</v>
      </c>
      <c r="J293" s="36">
        <f t="shared" si="273"/>
        <v>65153800</v>
      </c>
      <c r="L293" s="31">
        <f t="shared" si="274"/>
        <v>26000940</v>
      </c>
      <c r="M293" s="37"/>
      <c r="N293" s="33">
        <f t="shared" si="256"/>
        <v>333330</v>
      </c>
      <c r="O293" s="34">
        <f t="shared" si="242"/>
        <v>71500</v>
      </c>
      <c r="P293" s="38">
        <f t="shared" si="257"/>
        <v>404830</v>
      </c>
      <c r="Q293" s="36">
        <f t="shared" si="275"/>
        <v>56812580</v>
      </c>
      <c r="S293" s="29">
        <f t="shared" si="276"/>
        <v>54118</v>
      </c>
      <c r="U293" s="39">
        <f t="shared" si="277"/>
        <v>283</v>
      </c>
      <c r="V293" s="31">
        <f t="shared" si="278"/>
        <v>0</v>
      </c>
      <c r="W293" s="32"/>
      <c r="X293" s="33">
        <f t="shared" si="258"/>
        <v>0</v>
      </c>
      <c r="Y293" s="34">
        <f t="shared" si="243"/>
        <v>0</v>
      </c>
      <c r="Z293" s="35">
        <f t="shared" si="244"/>
        <v>0</v>
      </c>
      <c r="AA293" s="36">
        <f t="shared" si="279"/>
        <v>0</v>
      </c>
      <c r="AC293" s="31">
        <f t="shared" si="280"/>
        <v>0</v>
      </c>
      <c r="AD293" s="37"/>
      <c r="AE293" s="33">
        <f t="shared" si="259"/>
        <v>0</v>
      </c>
      <c r="AF293" s="34">
        <f t="shared" si="245"/>
        <v>0</v>
      </c>
      <c r="AG293" s="38">
        <f t="shared" si="260"/>
        <v>0</v>
      </c>
      <c r="AH293" s="36">
        <f t="shared" si="281"/>
        <v>0</v>
      </c>
      <c r="AJ293" s="29">
        <f t="shared" si="282"/>
        <v>54118</v>
      </c>
      <c r="AL293" s="39">
        <f t="shared" si="283"/>
        <v>283</v>
      </c>
      <c r="AM293" s="31">
        <f t="shared" si="284"/>
        <v>0</v>
      </c>
      <c r="AN293" s="32"/>
      <c r="AO293" s="33">
        <f t="shared" si="261"/>
        <v>0</v>
      </c>
      <c r="AP293" s="34">
        <f t="shared" si="246"/>
        <v>0</v>
      </c>
      <c r="AQ293" s="35">
        <f t="shared" si="247"/>
        <v>0</v>
      </c>
      <c r="AR293" s="36">
        <f t="shared" si="285"/>
        <v>0</v>
      </c>
      <c r="AT293" s="31">
        <f t="shared" si="286"/>
        <v>0</v>
      </c>
      <c r="AU293" s="37"/>
      <c r="AV293" s="33">
        <f t="shared" si="262"/>
        <v>0</v>
      </c>
      <c r="AW293" s="34">
        <f t="shared" si="248"/>
        <v>0</v>
      </c>
      <c r="AX293" s="38">
        <f t="shared" si="263"/>
        <v>0</v>
      </c>
      <c r="AY293" s="36">
        <f t="shared" si="287"/>
        <v>0</v>
      </c>
      <c r="BA293" s="29">
        <f t="shared" si="288"/>
        <v>54118</v>
      </c>
      <c r="BC293" s="39">
        <f t="shared" si="289"/>
        <v>283</v>
      </c>
      <c r="BD293" s="31">
        <f t="shared" si="290"/>
        <v>0</v>
      </c>
      <c r="BE293" s="32"/>
      <c r="BF293" s="33">
        <f t="shared" si="264"/>
        <v>0</v>
      </c>
      <c r="BG293" s="34">
        <f t="shared" si="249"/>
        <v>0</v>
      </c>
      <c r="BH293" s="35">
        <f t="shared" si="250"/>
        <v>0</v>
      </c>
      <c r="BI293" s="36">
        <f t="shared" si="291"/>
        <v>0</v>
      </c>
      <c r="BK293" s="31">
        <f t="shared" si="292"/>
        <v>0</v>
      </c>
      <c r="BL293" s="37"/>
      <c r="BM293" s="33">
        <f t="shared" si="265"/>
        <v>0</v>
      </c>
      <c r="BN293" s="34">
        <f t="shared" si="251"/>
        <v>0</v>
      </c>
      <c r="BO293" s="38">
        <f t="shared" si="266"/>
        <v>0</v>
      </c>
      <c r="BP293" s="36">
        <f t="shared" si="293"/>
        <v>0</v>
      </c>
      <c r="BR293" s="29">
        <f t="shared" si="294"/>
        <v>54118</v>
      </c>
      <c r="BT293" s="39">
        <f t="shared" si="295"/>
        <v>283</v>
      </c>
      <c r="BU293" s="31">
        <f t="shared" si="296"/>
        <v>0</v>
      </c>
      <c r="BV293" s="32"/>
      <c r="BW293" s="33">
        <f t="shared" si="267"/>
        <v>0</v>
      </c>
      <c r="BX293" s="34">
        <f t="shared" si="252"/>
        <v>0</v>
      </c>
      <c r="BY293" s="35">
        <f t="shared" si="253"/>
        <v>0</v>
      </c>
      <c r="BZ293" s="36">
        <f t="shared" si="297"/>
        <v>0</v>
      </c>
      <c r="CB293" s="31">
        <f t="shared" si="298"/>
        <v>0</v>
      </c>
      <c r="CC293" s="37"/>
      <c r="CD293" s="33">
        <f t="shared" si="268"/>
        <v>0</v>
      </c>
      <c r="CE293" s="34">
        <f t="shared" si="254"/>
        <v>0</v>
      </c>
      <c r="CF293" s="38">
        <f t="shared" si="269"/>
        <v>0</v>
      </c>
      <c r="CG293" s="36">
        <f t="shared" si="299"/>
        <v>0</v>
      </c>
    </row>
    <row r="294" spans="2:85" ht="18.75" customHeight="1" x14ac:dyDescent="0.4">
      <c r="B294" s="29">
        <f t="shared" si="270"/>
        <v>54149</v>
      </c>
      <c r="D294" s="39">
        <f t="shared" si="271"/>
        <v>284</v>
      </c>
      <c r="E294" s="31">
        <f t="shared" si="272"/>
        <v>36423150</v>
      </c>
      <c r="F294" s="32"/>
      <c r="G294" s="33">
        <f t="shared" si="255"/>
        <v>425390</v>
      </c>
      <c r="H294" s="34">
        <f t="shared" si="240"/>
        <v>100160</v>
      </c>
      <c r="I294" s="35">
        <f t="shared" si="241"/>
        <v>525550</v>
      </c>
      <c r="J294" s="36">
        <f t="shared" si="273"/>
        <v>65253960</v>
      </c>
      <c r="L294" s="31">
        <f t="shared" si="274"/>
        <v>25667610</v>
      </c>
      <c r="M294" s="37"/>
      <c r="N294" s="33">
        <f t="shared" si="256"/>
        <v>333330</v>
      </c>
      <c r="O294" s="34">
        <f t="shared" si="242"/>
        <v>70590</v>
      </c>
      <c r="P294" s="38">
        <f t="shared" si="257"/>
        <v>403920</v>
      </c>
      <c r="Q294" s="36">
        <f t="shared" si="275"/>
        <v>56883170</v>
      </c>
      <c r="S294" s="29">
        <f t="shared" si="276"/>
        <v>54149</v>
      </c>
      <c r="U294" s="39">
        <f t="shared" si="277"/>
        <v>284</v>
      </c>
      <c r="V294" s="31">
        <f t="shared" si="278"/>
        <v>0</v>
      </c>
      <c r="W294" s="32"/>
      <c r="X294" s="33">
        <f t="shared" si="258"/>
        <v>0</v>
      </c>
      <c r="Y294" s="34">
        <f t="shared" si="243"/>
        <v>0</v>
      </c>
      <c r="Z294" s="35">
        <f t="shared" si="244"/>
        <v>0</v>
      </c>
      <c r="AA294" s="36">
        <f t="shared" si="279"/>
        <v>0</v>
      </c>
      <c r="AC294" s="31">
        <f t="shared" si="280"/>
        <v>0</v>
      </c>
      <c r="AD294" s="37"/>
      <c r="AE294" s="33">
        <f t="shared" si="259"/>
        <v>0</v>
      </c>
      <c r="AF294" s="34">
        <f t="shared" si="245"/>
        <v>0</v>
      </c>
      <c r="AG294" s="38">
        <f t="shared" si="260"/>
        <v>0</v>
      </c>
      <c r="AH294" s="36">
        <f t="shared" si="281"/>
        <v>0</v>
      </c>
      <c r="AJ294" s="29">
        <f t="shared" si="282"/>
        <v>54149</v>
      </c>
      <c r="AL294" s="39">
        <f t="shared" si="283"/>
        <v>284</v>
      </c>
      <c r="AM294" s="31">
        <f t="shared" si="284"/>
        <v>0</v>
      </c>
      <c r="AN294" s="32"/>
      <c r="AO294" s="33">
        <f t="shared" si="261"/>
        <v>0</v>
      </c>
      <c r="AP294" s="34">
        <f t="shared" si="246"/>
        <v>0</v>
      </c>
      <c r="AQ294" s="35">
        <f t="shared" si="247"/>
        <v>0</v>
      </c>
      <c r="AR294" s="36">
        <f t="shared" si="285"/>
        <v>0</v>
      </c>
      <c r="AT294" s="31">
        <f t="shared" si="286"/>
        <v>0</v>
      </c>
      <c r="AU294" s="37"/>
      <c r="AV294" s="33">
        <f t="shared" si="262"/>
        <v>0</v>
      </c>
      <c r="AW294" s="34">
        <f t="shared" si="248"/>
        <v>0</v>
      </c>
      <c r="AX294" s="38">
        <f t="shared" si="263"/>
        <v>0</v>
      </c>
      <c r="AY294" s="36">
        <f t="shared" si="287"/>
        <v>0</v>
      </c>
      <c r="BA294" s="29">
        <f t="shared" si="288"/>
        <v>54149</v>
      </c>
      <c r="BC294" s="39">
        <f t="shared" si="289"/>
        <v>284</v>
      </c>
      <c r="BD294" s="31">
        <f t="shared" si="290"/>
        <v>0</v>
      </c>
      <c r="BE294" s="32"/>
      <c r="BF294" s="33">
        <f t="shared" si="264"/>
        <v>0</v>
      </c>
      <c r="BG294" s="34">
        <f t="shared" si="249"/>
        <v>0</v>
      </c>
      <c r="BH294" s="35">
        <f t="shared" si="250"/>
        <v>0</v>
      </c>
      <c r="BI294" s="36">
        <f t="shared" si="291"/>
        <v>0</v>
      </c>
      <c r="BK294" s="31">
        <f t="shared" si="292"/>
        <v>0</v>
      </c>
      <c r="BL294" s="37"/>
      <c r="BM294" s="33">
        <f t="shared" si="265"/>
        <v>0</v>
      </c>
      <c r="BN294" s="34">
        <f t="shared" si="251"/>
        <v>0</v>
      </c>
      <c r="BO294" s="38">
        <f t="shared" si="266"/>
        <v>0</v>
      </c>
      <c r="BP294" s="36">
        <f t="shared" si="293"/>
        <v>0</v>
      </c>
      <c r="BR294" s="29">
        <f t="shared" si="294"/>
        <v>54149</v>
      </c>
      <c r="BT294" s="39">
        <f t="shared" si="295"/>
        <v>284</v>
      </c>
      <c r="BU294" s="31">
        <f t="shared" si="296"/>
        <v>0</v>
      </c>
      <c r="BV294" s="32"/>
      <c r="BW294" s="33">
        <f t="shared" si="267"/>
        <v>0</v>
      </c>
      <c r="BX294" s="34">
        <f t="shared" si="252"/>
        <v>0</v>
      </c>
      <c r="BY294" s="35">
        <f t="shared" si="253"/>
        <v>0</v>
      </c>
      <c r="BZ294" s="36">
        <f t="shared" si="297"/>
        <v>0</v>
      </c>
      <c r="CB294" s="31">
        <f t="shared" si="298"/>
        <v>0</v>
      </c>
      <c r="CC294" s="37"/>
      <c r="CD294" s="33">
        <f t="shared" si="268"/>
        <v>0</v>
      </c>
      <c r="CE294" s="34">
        <f t="shared" si="254"/>
        <v>0</v>
      </c>
      <c r="CF294" s="38">
        <f t="shared" si="269"/>
        <v>0</v>
      </c>
      <c r="CG294" s="36">
        <f t="shared" si="299"/>
        <v>0</v>
      </c>
    </row>
    <row r="295" spans="2:85" ht="18.75" customHeight="1" x14ac:dyDescent="0.4">
      <c r="B295" s="29">
        <f t="shared" si="270"/>
        <v>54179</v>
      </c>
      <c r="D295" s="39">
        <f t="shared" si="271"/>
        <v>285</v>
      </c>
      <c r="E295" s="31">
        <f t="shared" si="272"/>
        <v>35997760</v>
      </c>
      <c r="F295" s="32"/>
      <c r="G295" s="33">
        <f t="shared" si="255"/>
        <v>426560</v>
      </c>
      <c r="H295" s="34">
        <f t="shared" si="240"/>
        <v>98990</v>
      </c>
      <c r="I295" s="35">
        <f t="shared" si="241"/>
        <v>525550</v>
      </c>
      <c r="J295" s="36">
        <f t="shared" si="273"/>
        <v>65352950</v>
      </c>
      <c r="L295" s="31">
        <f t="shared" si="274"/>
        <v>25334280</v>
      </c>
      <c r="M295" s="37"/>
      <c r="N295" s="33">
        <f t="shared" si="256"/>
        <v>333330</v>
      </c>
      <c r="O295" s="34">
        <f t="shared" si="242"/>
        <v>69670</v>
      </c>
      <c r="P295" s="38">
        <f t="shared" si="257"/>
        <v>403000</v>
      </c>
      <c r="Q295" s="36">
        <f t="shared" si="275"/>
        <v>56952840</v>
      </c>
      <c r="S295" s="29">
        <f t="shared" si="276"/>
        <v>54179</v>
      </c>
      <c r="U295" s="39">
        <f t="shared" si="277"/>
        <v>285</v>
      </c>
      <c r="V295" s="31">
        <f t="shared" si="278"/>
        <v>0</v>
      </c>
      <c r="W295" s="32"/>
      <c r="X295" s="33">
        <f t="shared" si="258"/>
        <v>0</v>
      </c>
      <c r="Y295" s="34">
        <f t="shared" si="243"/>
        <v>0</v>
      </c>
      <c r="Z295" s="35">
        <f t="shared" si="244"/>
        <v>0</v>
      </c>
      <c r="AA295" s="36">
        <f t="shared" si="279"/>
        <v>0</v>
      </c>
      <c r="AC295" s="31">
        <f t="shared" si="280"/>
        <v>0</v>
      </c>
      <c r="AD295" s="37"/>
      <c r="AE295" s="33">
        <f t="shared" si="259"/>
        <v>0</v>
      </c>
      <c r="AF295" s="34">
        <f t="shared" si="245"/>
        <v>0</v>
      </c>
      <c r="AG295" s="38">
        <f t="shared" si="260"/>
        <v>0</v>
      </c>
      <c r="AH295" s="36">
        <f t="shared" si="281"/>
        <v>0</v>
      </c>
      <c r="AJ295" s="29">
        <f t="shared" si="282"/>
        <v>54179</v>
      </c>
      <c r="AL295" s="39">
        <f t="shared" si="283"/>
        <v>285</v>
      </c>
      <c r="AM295" s="31">
        <f t="shared" si="284"/>
        <v>0</v>
      </c>
      <c r="AN295" s="32"/>
      <c r="AO295" s="33">
        <f t="shared" si="261"/>
        <v>0</v>
      </c>
      <c r="AP295" s="34">
        <f t="shared" si="246"/>
        <v>0</v>
      </c>
      <c r="AQ295" s="35">
        <f t="shared" si="247"/>
        <v>0</v>
      </c>
      <c r="AR295" s="36">
        <f t="shared" si="285"/>
        <v>0</v>
      </c>
      <c r="AT295" s="31">
        <f t="shared" si="286"/>
        <v>0</v>
      </c>
      <c r="AU295" s="37"/>
      <c r="AV295" s="33">
        <f t="shared" si="262"/>
        <v>0</v>
      </c>
      <c r="AW295" s="34">
        <f t="shared" si="248"/>
        <v>0</v>
      </c>
      <c r="AX295" s="38">
        <f t="shared" si="263"/>
        <v>0</v>
      </c>
      <c r="AY295" s="36">
        <f t="shared" si="287"/>
        <v>0</v>
      </c>
      <c r="BA295" s="29">
        <f t="shared" si="288"/>
        <v>54179</v>
      </c>
      <c r="BC295" s="39">
        <f t="shared" si="289"/>
        <v>285</v>
      </c>
      <c r="BD295" s="31">
        <f t="shared" si="290"/>
        <v>0</v>
      </c>
      <c r="BE295" s="32"/>
      <c r="BF295" s="33">
        <f t="shared" si="264"/>
        <v>0</v>
      </c>
      <c r="BG295" s="34">
        <f t="shared" si="249"/>
        <v>0</v>
      </c>
      <c r="BH295" s="35">
        <f t="shared" si="250"/>
        <v>0</v>
      </c>
      <c r="BI295" s="36">
        <f t="shared" si="291"/>
        <v>0</v>
      </c>
      <c r="BK295" s="31">
        <f t="shared" si="292"/>
        <v>0</v>
      </c>
      <c r="BL295" s="37"/>
      <c r="BM295" s="33">
        <f t="shared" si="265"/>
        <v>0</v>
      </c>
      <c r="BN295" s="34">
        <f t="shared" si="251"/>
        <v>0</v>
      </c>
      <c r="BO295" s="38">
        <f t="shared" si="266"/>
        <v>0</v>
      </c>
      <c r="BP295" s="36">
        <f t="shared" si="293"/>
        <v>0</v>
      </c>
      <c r="BR295" s="29">
        <f t="shared" si="294"/>
        <v>54179</v>
      </c>
      <c r="BT295" s="39">
        <f t="shared" si="295"/>
        <v>285</v>
      </c>
      <c r="BU295" s="31">
        <f t="shared" si="296"/>
        <v>0</v>
      </c>
      <c r="BV295" s="32"/>
      <c r="BW295" s="33">
        <f t="shared" si="267"/>
        <v>0</v>
      </c>
      <c r="BX295" s="34">
        <f t="shared" si="252"/>
        <v>0</v>
      </c>
      <c r="BY295" s="35">
        <f t="shared" si="253"/>
        <v>0</v>
      </c>
      <c r="BZ295" s="36">
        <f t="shared" si="297"/>
        <v>0</v>
      </c>
      <c r="CB295" s="31">
        <f t="shared" si="298"/>
        <v>0</v>
      </c>
      <c r="CC295" s="37"/>
      <c r="CD295" s="33">
        <f t="shared" si="268"/>
        <v>0</v>
      </c>
      <c r="CE295" s="34">
        <f t="shared" si="254"/>
        <v>0</v>
      </c>
      <c r="CF295" s="38">
        <f t="shared" si="269"/>
        <v>0</v>
      </c>
      <c r="CG295" s="36">
        <f t="shared" si="299"/>
        <v>0</v>
      </c>
    </row>
    <row r="296" spans="2:85" ht="18.75" customHeight="1" x14ac:dyDescent="0.4">
      <c r="B296" s="29">
        <f t="shared" si="270"/>
        <v>54210</v>
      </c>
      <c r="D296" s="39">
        <f t="shared" si="271"/>
        <v>286</v>
      </c>
      <c r="E296" s="31">
        <f t="shared" si="272"/>
        <v>35571200</v>
      </c>
      <c r="F296" s="32"/>
      <c r="G296" s="33">
        <f t="shared" si="255"/>
        <v>427730</v>
      </c>
      <c r="H296" s="34">
        <f t="shared" si="240"/>
        <v>97820</v>
      </c>
      <c r="I296" s="35">
        <f t="shared" si="241"/>
        <v>525550</v>
      </c>
      <c r="J296" s="36">
        <f t="shared" si="273"/>
        <v>65450770</v>
      </c>
      <c r="L296" s="31">
        <f t="shared" si="274"/>
        <v>25000950</v>
      </c>
      <c r="M296" s="37"/>
      <c r="N296" s="33">
        <f t="shared" si="256"/>
        <v>333330</v>
      </c>
      <c r="O296" s="34">
        <f t="shared" si="242"/>
        <v>68750</v>
      </c>
      <c r="P296" s="38">
        <f t="shared" si="257"/>
        <v>402080</v>
      </c>
      <c r="Q296" s="36">
        <f t="shared" si="275"/>
        <v>57021590</v>
      </c>
      <c r="S296" s="29">
        <f t="shared" si="276"/>
        <v>54210</v>
      </c>
      <c r="U296" s="39">
        <f t="shared" si="277"/>
        <v>286</v>
      </c>
      <c r="V296" s="31">
        <f t="shared" si="278"/>
        <v>0</v>
      </c>
      <c r="W296" s="32"/>
      <c r="X296" s="33">
        <f t="shared" si="258"/>
        <v>0</v>
      </c>
      <c r="Y296" s="34">
        <f t="shared" si="243"/>
        <v>0</v>
      </c>
      <c r="Z296" s="35">
        <f t="shared" si="244"/>
        <v>0</v>
      </c>
      <c r="AA296" s="36">
        <f t="shared" si="279"/>
        <v>0</v>
      </c>
      <c r="AC296" s="31">
        <f t="shared" si="280"/>
        <v>0</v>
      </c>
      <c r="AD296" s="37"/>
      <c r="AE296" s="33">
        <f t="shared" si="259"/>
        <v>0</v>
      </c>
      <c r="AF296" s="34">
        <f t="shared" si="245"/>
        <v>0</v>
      </c>
      <c r="AG296" s="38">
        <f t="shared" si="260"/>
        <v>0</v>
      </c>
      <c r="AH296" s="36">
        <f t="shared" si="281"/>
        <v>0</v>
      </c>
      <c r="AJ296" s="29">
        <f t="shared" si="282"/>
        <v>54210</v>
      </c>
      <c r="AL296" s="39">
        <f t="shared" si="283"/>
        <v>286</v>
      </c>
      <c r="AM296" s="31">
        <f t="shared" si="284"/>
        <v>0</v>
      </c>
      <c r="AN296" s="32"/>
      <c r="AO296" s="33">
        <f t="shared" si="261"/>
        <v>0</v>
      </c>
      <c r="AP296" s="34">
        <f t="shared" si="246"/>
        <v>0</v>
      </c>
      <c r="AQ296" s="35">
        <f t="shared" si="247"/>
        <v>0</v>
      </c>
      <c r="AR296" s="36">
        <f t="shared" si="285"/>
        <v>0</v>
      </c>
      <c r="AT296" s="31">
        <f t="shared" si="286"/>
        <v>0</v>
      </c>
      <c r="AU296" s="37"/>
      <c r="AV296" s="33">
        <f t="shared" si="262"/>
        <v>0</v>
      </c>
      <c r="AW296" s="34">
        <f t="shared" si="248"/>
        <v>0</v>
      </c>
      <c r="AX296" s="38">
        <f t="shared" si="263"/>
        <v>0</v>
      </c>
      <c r="AY296" s="36">
        <f t="shared" si="287"/>
        <v>0</v>
      </c>
      <c r="BA296" s="29">
        <f t="shared" si="288"/>
        <v>54210</v>
      </c>
      <c r="BC296" s="39">
        <f t="shared" si="289"/>
        <v>286</v>
      </c>
      <c r="BD296" s="31">
        <f t="shared" si="290"/>
        <v>0</v>
      </c>
      <c r="BE296" s="32"/>
      <c r="BF296" s="33">
        <f t="shared" si="264"/>
        <v>0</v>
      </c>
      <c r="BG296" s="34">
        <f t="shared" si="249"/>
        <v>0</v>
      </c>
      <c r="BH296" s="35">
        <f t="shared" si="250"/>
        <v>0</v>
      </c>
      <c r="BI296" s="36">
        <f t="shared" si="291"/>
        <v>0</v>
      </c>
      <c r="BK296" s="31">
        <f t="shared" si="292"/>
        <v>0</v>
      </c>
      <c r="BL296" s="37"/>
      <c r="BM296" s="33">
        <f t="shared" si="265"/>
        <v>0</v>
      </c>
      <c r="BN296" s="34">
        <f t="shared" si="251"/>
        <v>0</v>
      </c>
      <c r="BO296" s="38">
        <f t="shared" si="266"/>
        <v>0</v>
      </c>
      <c r="BP296" s="36">
        <f t="shared" si="293"/>
        <v>0</v>
      </c>
      <c r="BR296" s="29">
        <f t="shared" si="294"/>
        <v>54210</v>
      </c>
      <c r="BT296" s="39">
        <f t="shared" si="295"/>
        <v>286</v>
      </c>
      <c r="BU296" s="31">
        <f t="shared" si="296"/>
        <v>0</v>
      </c>
      <c r="BV296" s="32"/>
      <c r="BW296" s="33">
        <f t="shared" si="267"/>
        <v>0</v>
      </c>
      <c r="BX296" s="34">
        <f t="shared" si="252"/>
        <v>0</v>
      </c>
      <c r="BY296" s="35">
        <f t="shared" si="253"/>
        <v>0</v>
      </c>
      <c r="BZ296" s="36">
        <f t="shared" si="297"/>
        <v>0</v>
      </c>
      <c r="CB296" s="31">
        <f t="shared" si="298"/>
        <v>0</v>
      </c>
      <c r="CC296" s="37"/>
      <c r="CD296" s="33">
        <f t="shared" si="268"/>
        <v>0</v>
      </c>
      <c r="CE296" s="34">
        <f t="shared" si="254"/>
        <v>0</v>
      </c>
      <c r="CF296" s="38">
        <f t="shared" si="269"/>
        <v>0</v>
      </c>
      <c r="CG296" s="36">
        <f t="shared" si="299"/>
        <v>0</v>
      </c>
    </row>
    <row r="297" spans="2:85" ht="18.75" customHeight="1" x14ac:dyDescent="0.4">
      <c r="B297" s="29">
        <f t="shared" si="270"/>
        <v>54240</v>
      </c>
      <c r="D297" s="39">
        <f t="shared" si="271"/>
        <v>287</v>
      </c>
      <c r="E297" s="31">
        <f t="shared" si="272"/>
        <v>35143470</v>
      </c>
      <c r="F297" s="32"/>
      <c r="G297" s="33">
        <f t="shared" si="255"/>
        <v>428910</v>
      </c>
      <c r="H297" s="34">
        <f t="shared" si="240"/>
        <v>96640</v>
      </c>
      <c r="I297" s="35">
        <f t="shared" si="241"/>
        <v>525550</v>
      </c>
      <c r="J297" s="36">
        <f t="shared" si="273"/>
        <v>65547410</v>
      </c>
      <c r="L297" s="31">
        <f t="shared" si="274"/>
        <v>24667620</v>
      </c>
      <c r="M297" s="37"/>
      <c r="N297" s="33">
        <f t="shared" si="256"/>
        <v>333330</v>
      </c>
      <c r="O297" s="34">
        <f t="shared" si="242"/>
        <v>67840</v>
      </c>
      <c r="P297" s="38">
        <f t="shared" si="257"/>
        <v>401170</v>
      </c>
      <c r="Q297" s="36">
        <f t="shared" si="275"/>
        <v>57089430</v>
      </c>
      <c r="S297" s="29">
        <f t="shared" si="276"/>
        <v>54240</v>
      </c>
      <c r="U297" s="39">
        <f t="shared" si="277"/>
        <v>287</v>
      </c>
      <c r="V297" s="31">
        <f t="shared" si="278"/>
        <v>0</v>
      </c>
      <c r="W297" s="32"/>
      <c r="X297" s="33">
        <f t="shared" si="258"/>
        <v>0</v>
      </c>
      <c r="Y297" s="34">
        <f t="shared" si="243"/>
        <v>0</v>
      </c>
      <c r="Z297" s="35">
        <f t="shared" si="244"/>
        <v>0</v>
      </c>
      <c r="AA297" s="36">
        <f t="shared" si="279"/>
        <v>0</v>
      </c>
      <c r="AC297" s="31">
        <f t="shared" si="280"/>
        <v>0</v>
      </c>
      <c r="AD297" s="37"/>
      <c r="AE297" s="33">
        <f t="shared" si="259"/>
        <v>0</v>
      </c>
      <c r="AF297" s="34">
        <f t="shared" si="245"/>
        <v>0</v>
      </c>
      <c r="AG297" s="38">
        <f t="shared" si="260"/>
        <v>0</v>
      </c>
      <c r="AH297" s="36">
        <f t="shared" si="281"/>
        <v>0</v>
      </c>
      <c r="AJ297" s="29">
        <f t="shared" si="282"/>
        <v>54240</v>
      </c>
      <c r="AL297" s="39">
        <f t="shared" si="283"/>
        <v>287</v>
      </c>
      <c r="AM297" s="31">
        <f t="shared" si="284"/>
        <v>0</v>
      </c>
      <c r="AN297" s="32"/>
      <c r="AO297" s="33">
        <f t="shared" si="261"/>
        <v>0</v>
      </c>
      <c r="AP297" s="34">
        <f t="shared" si="246"/>
        <v>0</v>
      </c>
      <c r="AQ297" s="35">
        <f t="shared" si="247"/>
        <v>0</v>
      </c>
      <c r="AR297" s="36">
        <f t="shared" si="285"/>
        <v>0</v>
      </c>
      <c r="AT297" s="31">
        <f t="shared" si="286"/>
        <v>0</v>
      </c>
      <c r="AU297" s="37"/>
      <c r="AV297" s="33">
        <f t="shared" si="262"/>
        <v>0</v>
      </c>
      <c r="AW297" s="34">
        <f t="shared" si="248"/>
        <v>0</v>
      </c>
      <c r="AX297" s="38">
        <f t="shared" si="263"/>
        <v>0</v>
      </c>
      <c r="AY297" s="36">
        <f t="shared" si="287"/>
        <v>0</v>
      </c>
      <c r="BA297" s="29">
        <f t="shared" si="288"/>
        <v>54240</v>
      </c>
      <c r="BC297" s="39">
        <f t="shared" si="289"/>
        <v>287</v>
      </c>
      <c r="BD297" s="31">
        <f t="shared" si="290"/>
        <v>0</v>
      </c>
      <c r="BE297" s="32"/>
      <c r="BF297" s="33">
        <f t="shared" si="264"/>
        <v>0</v>
      </c>
      <c r="BG297" s="34">
        <f t="shared" si="249"/>
        <v>0</v>
      </c>
      <c r="BH297" s="35">
        <f t="shared" si="250"/>
        <v>0</v>
      </c>
      <c r="BI297" s="36">
        <f t="shared" si="291"/>
        <v>0</v>
      </c>
      <c r="BK297" s="31">
        <f t="shared" si="292"/>
        <v>0</v>
      </c>
      <c r="BL297" s="37"/>
      <c r="BM297" s="33">
        <f t="shared" si="265"/>
        <v>0</v>
      </c>
      <c r="BN297" s="34">
        <f t="shared" si="251"/>
        <v>0</v>
      </c>
      <c r="BO297" s="38">
        <f t="shared" si="266"/>
        <v>0</v>
      </c>
      <c r="BP297" s="36">
        <f t="shared" si="293"/>
        <v>0</v>
      </c>
      <c r="BR297" s="29">
        <f t="shared" si="294"/>
        <v>54240</v>
      </c>
      <c r="BT297" s="39">
        <f t="shared" si="295"/>
        <v>287</v>
      </c>
      <c r="BU297" s="31">
        <f t="shared" si="296"/>
        <v>0</v>
      </c>
      <c r="BV297" s="32"/>
      <c r="BW297" s="33">
        <f t="shared" si="267"/>
        <v>0</v>
      </c>
      <c r="BX297" s="34">
        <f t="shared" si="252"/>
        <v>0</v>
      </c>
      <c r="BY297" s="35">
        <f t="shared" si="253"/>
        <v>0</v>
      </c>
      <c r="BZ297" s="36">
        <f t="shared" si="297"/>
        <v>0</v>
      </c>
      <c r="CB297" s="31">
        <f t="shared" si="298"/>
        <v>0</v>
      </c>
      <c r="CC297" s="37"/>
      <c r="CD297" s="33">
        <f t="shared" si="268"/>
        <v>0</v>
      </c>
      <c r="CE297" s="34">
        <f t="shared" si="254"/>
        <v>0</v>
      </c>
      <c r="CF297" s="38">
        <f t="shared" si="269"/>
        <v>0</v>
      </c>
      <c r="CG297" s="36">
        <f t="shared" si="299"/>
        <v>0</v>
      </c>
    </row>
    <row r="298" spans="2:85" ht="18.75" customHeight="1" x14ac:dyDescent="0.4">
      <c r="B298" s="29">
        <f t="shared" si="270"/>
        <v>54271</v>
      </c>
      <c r="D298" s="39">
        <f t="shared" si="271"/>
        <v>288</v>
      </c>
      <c r="E298" s="31">
        <f t="shared" si="272"/>
        <v>34714560</v>
      </c>
      <c r="F298" s="32"/>
      <c r="G298" s="33">
        <f t="shared" si="255"/>
        <v>430080</v>
      </c>
      <c r="H298" s="34">
        <f t="shared" si="240"/>
        <v>95470</v>
      </c>
      <c r="I298" s="35">
        <f t="shared" si="241"/>
        <v>525550</v>
      </c>
      <c r="J298" s="36">
        <f t="shared" si="273"/>
        <v>65642880</v>
      </c>
      <c r="L298" s="31">
        <f t="shared" si="274"/>
        <v>24334290</v>
      </c>
      <c r="M298" s="37"/>
      <c r="N298" s="33">
        <f t="shared" si="256"/>
        <v>333330</v>
      </c>
      <c r="O298" s="34">
        <f t="shared" si="242"/>
        <v>66920</v>
      </c>
      <c r="P298" s="38">
        <f t="shared" si="257"/>
        <v>400250</v>
      </c>
      <c r="Q298" s="36">
        <f t="shared" si="275"/>
        <v>57156350</v>
      </c>
      <c r="S298" s="29">
        <f t="shared" si="276"/>
        <v>54271</v>
      </c>
      <c r="U298" s="39">
        <f t="shared" si="277"/>
        <v>288</v>
      </c>
      <c r="V298" s="31">
        <f t="shared" si="278"/>
        <v>0</v>
      </c>
      <c r="W298" s="32"/>
      <c r="X298" s="33">
        <f t="shared" si="258"/>
        <v>0</v>
      </c>
      <c r="Y298" s="34">
        <f t="shared" si="243"/>
        <v>0</v>
      </c>
      <c r="Z298" s="35">
        <f t="shared" si="244"/>
        <v>0</v>
      </c>
      <c r="AA298" s="36">
        <f t="shared" si="279"/>
        <v>0</v>
      </c>
      <c r="AC298" s="31">
        <f t="shared" si="280"/>
        <v>0</v>
      </c>
      <c r="AD298" s="37"/>
      <c r="AE298" s="33">
        <f t="shared" si="259"/>
        <v>0</v>
      </c>
      <c r="AF298" s="34">
        <f t="shared" si="245"/>
        <v>0</v>
      </c>
      <c r="AG298" s="38">
        <f t="shared" si="260"/>
        <v>0</v>
      </c>
      <c r="AH298" s="36">
        <f t="shared" si="281"/>
        <v>0</v>
      </c>
      <c r="AJ298" s="29">
        <f t="shared" si="282"/>
        <v>54271</v>
      </c>
      <c r="AL298" s="39">
        <f t="shared" si="283"/>
        <v>288</v>
      </c>
      <c r="AM298" s="31">
        <f t="shared" si="284"/>
        <v>0</v>
      </c>
      <c r="AN298" s="32"/>
      <c r="AO298" s="33">
        <f t="shared" si="261"/>
        <v>0</v>
      </c>
      <c r="AP298" s="34">
        <f t="shared" si="246"/>
        <v>0</v>
      </c>
      <c r="AQ298" s="35">
        <f t="shared" si="247"/>
        <v>0</v>
      </c>
      <c r="AR298" s="36">
        <f t="shared" si="285"/>
        <v>0</v>
      </c>
      <c r="AT298" s="31">
        <f t="shared" si="286"/>
        <v>0</v>
      </c>
      <c r="AU298" s="37"/>
      <c r="AV298" s="33">
        <f t="shared" si="262"/>
        <v>0</v>
      </c>
      <c r="AW298" s="34">
        <f t="shared" si="248"/>
        <v>0</v>
      </c>
      <c r="AX298" s="38">
        <f t="shared" si="263"/>
        <v>0</v>
      </c>
      <c r="AY298" s="36">
        <f t="shared" si="287"/>
        <v>0</v>
      </c>
      <c r="BA298" s="29">
        <f t="shared" si="288"/>
        <v>54271</v>
      </c>
      <c r="BC298" s="39">
        <f t="shared" si="289"/>
        <v>288</v>
      </c>
      <c r="BD298" s="31">
        <f t="shared" si="290"/>
        <v>0</v>
      </c>
      <c r="BE298" s="32"/>
      <c r="BF298" s="33">
        <f t="shared" si="264"/>
        <v>0</v>
      </c>
      <c r="BG298" s="34">
        <f t="shared" si="249"/>
        <v>0</v>
      </c>
      <c r="BH298" s="35">
        <f t="shared" si="250"/>
        <v>0</v>
      </c>
      <c r="BI298" s="36">
        <f t="shared" si="291"/>
        <v>0</v>
      </c>
      <c r="BK298" s="31">
        <f t="shared" si="292"/>
        <v>0</v>
      </c>
      <c r="BL298" s="37"/>
      <c r="BM298" s="33">
        <f t="shared" si="265"/>
        <v>0</v>
      </c>
      <c r="BN298" s="34">
        <f t="shared" si="251"/>
        <v>0</v>
      </c>
      <c r="BO298" s="38">
        <f t="shared" si="266"/>
        <v>0</v>
      </c>
      <c r="BP298" s="36">
        <f t="shared" si="293"/>
        <v>0</v>
      </c>
      <c r="BR298" s="29">
        <f t="shared" si="294"/>
        <v>54271</v>
      </c>
      <c r="BT298" s="39">
        <f t="shared" si="295"/>
        <v>288</v>
      </c>
      <c r="BU298" s="31">
        <f t="shared" si="296"/>
        <v>0</v>
      </c>
      <c r="BV298" s="32"/>
      <c r="BW298" s="33">
        <f t="shared" si="267"/>
        <v>0</v>
      </c>
      <c r="BX298" s="34">
        <f t="shared" si="252"/>
        <v>0</v>
      </c>
      <c r="BY298" s="35">
        <f t="shared" si="253"/>
        <v>0</v>
      </c>
      <c r="BZ298" s="36">
        <f t="shared" si="297"/>
        <v>0</v>
      </c>
      <c r="CB298" s="31">
        <f t="shared" si="298"/>
        <v>0</v>
      </c>
      <c r="CC298" s="37"/>
      <c r="CD298" s="33">
        <f t="shared" si="268"/>
        <v>0</v>
      </c>
      <c r="CE298" s="34">
        <f t="shared" si="254"/>
        <v>0</v>
      </c>
      <c r="CF298" s="38">
        <f t="shared" si="269"/>
        <v>0</v>
      </c>
      <c r="CG298" s="36">
        <f t="shared" si="299"/>
        <v>0</v>
      </c>
    </row>
    <row r="299" spans="2:85" ht="18.75" customHeight="1" x14ac:dyDescent="0.4">
      <c r="B299" s="29">
        <f t="shared" si="270"/>
        <v>54302</v>
      </c>
      <c r="D299" s="39">
        <f t="shared" si="271"/>
        <v>289</v>
      </c>
      <c r="E299" s="31">
        <f t="shared" si="272"/>
        <v>34284480</v>
      </c>
      <c r="F299" s="32"/>
      <c r="G299" s="33">
        <f t="shared" si="255"/>
        <v>431270</v>
      </c>
      <c r="H299" s="34">
        <f t="shared" si="240"/>
        <v>94280</v>
      </c>
      <c r="I299" s="35">
        <f t="shared" si="241"/>
        <v>525550</v>
      </c>
      <c r="J299" s="36">
        <f t="shared" si="273"/>
        <v>65737160</v>
      </c>
      <c r="L299" s="31">
        <f t="shared" si="274"/>
        <v>24000960</v>
      </c>
      <c r="M299" s="37"/>
      <c r="N299" s="33">
        <f t="shared" si="256"/>
        <v>333330</v>
      </c>
      <c r="O299" s="34">
        <f t="shared" si="242"/>
        <v>66000</v>
      </c>
      <c r="P299" s="38">
        <f t="shared" si="257"/>
        <v>399330</v>
      </c>
      <c r="Q299" s="36">
        <f t="shared" si="275"/>
        <v>57222350</v>
      </c>
      <c r="S299" s="29">
        <f t="shared" si="276"/>
        <v>54302</v>
      </c>
      <c r="U299" s="39">
        <f t="shared" si="277"/>
        <v>289</v>
      </c>
      <c r="V299" s="31">
        <f t="shared" si="278"/>
        <v>0</v>
      </c>
      <c r="W299" s="32"/>
      <c r="X299" s="33">
        <f t="shared" si="258"/>
        <v>0</v>
      </c>
      <c r="Y299" s="34">
        <f t="shared" si="243"/>
        <v>0</v>
      </c>
      <c r="Z299" s="35">
        <f t="shared" si="244"/>
        <v>0</v>
      </c>
      <c r="AA299" s="36">
        <f t="shared" si="279"/>
        <v>0</v>
      </c>
      <c r="AC299" s="31">
        <f t="shared" si="280"/>
        <v>0</v>
      </c>
      <c r="AD299" s="37"/>
      <c r="AE299" s="33">
        <f t="shared" si="259"/>
        <v>0</v>
      </c>
      <c r="AF299" s="34">
        <f t="shared" si="245"/>
        <v>0</v>
      </c>
      <c r="AG299" s="38">
        <f t="shared" si="260"/>
        <v>0</v>
      </c>
      <c r="AH299" s="36">
        <f t="shared" si="281"/>
        <v>0</v>
      </c>
      <c r="AJ299" s="29">
        <f t="shared" si="282"/>
        <v>54302</v>
      </c>
      <c r="AL299" s="39">
        <f t="shared" si="283"/>
        <v>289</v>
      </c>
      <c r="AM299" s="31">
        <f t="shared" si="284"/>
        <v>0</v>
      </c>
      <c r="AN299" s="32"/>
      <c r="AO299" s="33">
        <f t="shared" si="261"/>
        <v>0</v>
      </c>
      <c r="AP299" s="34">
        <f t="shared" si="246"/>
        <v>0</v>
      </c>
      <c r="AQ299" s="35">
        <f t="shared" si="247"/>
        <v>0</v>
      </c>
      <c r="AR299" s="36">
        <f t="shared" si="285"/>
        <v>0</v>
      </c>
      <c r="AT299" s="31">
        <f t="shared" si="286"/>
        <v>0</v>
      </c>
      <c r="AU299" s="37"/>
      <c r="AV299" s="33">
        <f t="shared" si="262"/>
        <v>0</v>
      </c>
      <c r="AW299" s="34">
        <f t="shared" si="248"/>
        <v>0</v>
      </c>
      <c r="AX299" s="38">
        <f t="shared" si="263"/>
        <v>0</v>
      </c>
      <c r="AY299" s="36">
        <f t="shared" si="287"/>
        <v>0</v>
      </c>
      <c r="BA299" s="29">
        <f t="shared" si="288"/>
        <v>54302</v>
      </c>
      <c r="BC299" s="39">
        <f t="shared" si="289"/>
        <v>289</v>
      </c>
      <c r="BD299" s="31">
        <f t="shared" si="290"/>
        <v>0</v>
      </c>
      <c r="BE299" s="32"/>
      <c r="BF299" s="33">
        <f t="shared" si="264"/>
        <v>0</v>
      </c>
      <c r="BG299" s="34">
        <f t="shared" si="249"/>
        <v>0</v>
      </c>
      <c r="BH299" s="35">
        <f t="shared" si="250"/>
        <v>0</v>
      </c>
      <c r="BI299" s="36">
        <f t="shared" si="291"/>
        <v>0</v>
      </c>
      <c r="BK299" s="31">
        <f t="shared" si="292"/>
        <v>0</v>
      </c>
      <c r="BL299" s="37"/>
      <c r="BM299" s="33">
        <f t="shared" si="265"/>
        <v>0</v>
      </c>
      <c r="BN299" s="34">
        <f t="shared" si="251"/>
        <v>0</v>
      </c>
      <c r="BO299" s="38">
        <f t="shared" si="266"/>
        <v>0</v>
      </c>
      <c r="BP299" s="36">
        <f t="shared" si="293"/>
        <v>0</v>
      </c>
      <c r="BR299" s="29">
        <f t="shared" si="294"/>
        <v>54302</v>
      </c>
      <c r="BT299" s="39">
        <f t="shared" si="295"/>
        <v>289</v>
      </c>
      <c r="BU299" s="31">
        <f t="shared" si="296"/>
        <v>0</v>
      </c>
      <c r="BV299" s="32"/>
      <c r="BW299" s="33">
        <f t="shared" si="267"/>
        <v>0</v>
      </c>
      <c r="BX299" s="34">
        <f t="shared" si="252"/>
        <v>0</v>
      </c>
      <c r="BY299" s="35">
        <f t="shared" si="253"/>
        <v>0</v>
      </c>
      <c r="BZ299" s="36">
        <f t="shared" si="297"/>
        <v>0</v>
      </c>
      <c r="CB299" s="31">
        <f t="shared" si="298"/>
        <v>0</v>
      </c>
      <c r="CC299" s="37"/>
      <c r="CD299" s="33">
        <f t="shared" si="268"/>
        <v>0</v>
      </c>
      <c r="CE299" s="34">
        <f t="shared" si="254"/>
        <v>0</v>
      </c>
      <c r="CF299" s="38">
        <f t="shared" si="269"/>
        <v>0</v>
      </c>
      <c r="CG299" s="36">
        <f t="shared" si="299"/>
        <v>0</v>
      </c>
    </row>
    <row r="300" spans="2:85" ht="18.75" customHeight="1" x14ac:dyDescent="0.4">
      <c r="B300" s="29">
        <f t="shared" si="270"/>
        <v>54332</v>
      </c>
      <c r="D300" s="39">
        <f t="shared" si="271"/>
        <v>290</v>
      </c>
      <c r="E300" s="31">
        <f t="shared" si="272"/>
        <v>33853210</v>
      </c>
      <c r="F300" s="32"/>
      <c r="G300" s="33">
        <f t="shared" si="255"/>
        <v>432450</v>
      </c>
      <c r="H300" s="34">
        <f t="shared" si="240"/>
        <v>93100</v>
      </c>
      <c r="I300" s="35">
        <f t="shared" si="241"/>
        <v>525550</v>
      </c>
      <c r="J300" s="36">
        <f t="shared" si="273"/>
        <v>65830260</v>
      </c>
      <c r="L300" s="31">
        <f t="shared" si="274"/>
        <v>23667630</v>
      </c>
      <c r="M300" s="37"/>
      <c r="N300" s="33">
        <f t="shared" si="256"/>
        <v>333330</v>
      </c>
      <c r="O300" s="34">
        <f t="shared" si="242"/>
        <v>65090</v>
      </c>
      <c r="P300" s="38">
        <f t="shared" si="257"/>
        <v>398420</v>
      </c>
      <c r="Q300" s="36">
        <f t="shared" si="275"/>
        <v>57287440</v>
      </c>
      <c r="S300" s="29">
        <f t="shared" si="276"/>
        <v>54332</v>
      </c>
      <c r="U300" s="39">
        <f t="shared" si="277"/>
        <v>290</v>
      </c>
      <c r="V300" s="31">
        <f t="shared" si="278"/>
        <v>0</v>
      </c>
      <c r="W300" s="32"/>
      <c r="X300" s="33">
        <f t="shared" si="258"/>
        <v>0</v>
      </c>
      <c r="Y300" s="34">
        <f t="shared" si="243"/>
        <v>0</v>
      </c>
      <c r="Z300" s="35">
        <f t="shared" si="244"/>
        <v>0</v>
      </c>
      <c r="AA300" s="36">
        <f t="shared" si="279"/>
        <v>0</v>
      </c>
      <c r="AC300" s="31">
        <f t="shared" si="280"/>
        <v>0</v>
      </c>
      <c r="AD300" s="37"/>
      <c r="AE300" s="33">
        <f t="shared" si="259"/>
        <v>0</v>
      </c>
      <c r="AF300" s="34">
        <f t="shared" si="245"/>
        <v>0</v>
      </c>
      <c r="AG300" s="38">
        <f t="shared" si="260"/>
        <v>0</v>
      </c>
      <c r="AH300" s="36">
        <f t="shared" si="281"/>
        <v>0</v>
      </c>
      <c r="AJ300" s="29">
        <f t="shared" si="282"/>
        <v>54332</v>
      </c>
      <c r="AL300" s="39">
        <f t="shared" si="283"/>
        <v>290</v>
      </c>
      <c r="AM300" s="31">
        <f t="shared" si="284"/>
        <v>0</v>
      </c>
      <c r="AN300" s="32"/>
      <c r="AO300" s="33">
        <f t="shared" si="261"/>
        <v>0</v>
      </c>
      <c r="AP300" s="34">
        <f t="shared" si="246"/>
        <v>0</v>
      </c>
      <c r="AQ300" s="35">
        <f t="shared" si="247"/>
        <v>0</v>
      </c>
      <c r="AR300" s="36">
        <f t="shared" si="285"/>
        <v>0</v>
      </c>
      <c r="AT300" s="31">
        <f t="shared" si="286"/>
        <v>0</v>
      </c>
      <c r="AU300" s="37"/>
      <c r="AV300" s="33">
        <f t="shared" si="262"/>
        <v>0</v>
      </c>
      <c r="AW300" s="34">
        <f t="shared" si="248"/>
        <v>0</v>
      </c>
      <c r="AX300" s="38">
        <f t="shared" si="263"/>
        <v>0</v>
      </c>
      <c r="AY300" s="36">
        <f t="shared" si="287"/>
        <v>0</v>
      </c>
      <c r="BA300" s="29">
        <f t="shared" si="288"/>
        <v>54332</v>
      </c>
      <c r="BC300" s="39">
        <f t="shared" si="289"/>
        <v>290</v>
      </c>
      <c r="BD300" s="31">
        <f t="shared" si="290"/>
        <v>0</v>
      </c>
      <c r="BE300" s="32"/>
      <c r="BF300" s="33">
        <f t="shared" si="264"/>
        <v>0</v>
      </c>
      <c r="BG300" s="34">
        <f t="shared" si="249"/>
        <v>0</v>
      </c>
      <c r="BH300" s="35">
        <f t="shared" si="250"/>
        <v>0</v>
      </c>
      <c r="BI300" s="36">
        <f t="shared" si="291"/>
        <v>0</v>
      </c>
      <c r="BK300" s="31">
        <f t="shared" si="292"/>
        <v>0</v>
      </c>
      <c r="BL300" s="37"/>
      <c r="BM300" s="33">
        <f t="shared" si="265"/>
        <v>0</v>
      </c>
      <c r="BN300" s="34">
        <f t="shared" si="251"/>
        <v>0</v>
      </c>
      <c r="BO300" s="38">
        <f t="shared" si="266"/>
        <v>0</v>
      </c>
      <c r="BP300" s="36">
        <f t="shared" si="293"/>
        <v>0</v>
      </c>
      <c r="BR300" s="29">
        <f t="shared" si="294"/>
        <v>54332</v>
      </c>
      <c r="BT300" s="39">
        <f t="shared" si="295"/>
        <v>290</v>
      </c>
      <c r="BU300" s="31">
        <f t="shared" si="296"/>
        <v>0</v>
      </c>
      <c r="BV300" s="32"/>
      <c r="BW300" s="33">
        <f t="shared" si="267"/>
        <v>0</v>
      </c>
      <c r="BX300" s="34">
        <f t="shared" si="252"/>
        <v>0</v>
      </c>
      <c r="BY300" s="35">
        <f t="shared" si="253"/>
        <v>0</v>
      </c>
      <c r="BZ300" s="36">
        <f t="shared" si="297"/>
        <v>0</v>
      </c>
      <c r="CB300" s="31">
        <f t="shared" si="298"/>
        <v>0</v>
      </c>
      <c r="CC300" s="37"/>
      <c r="CD300" s="33">
        <f t="shared" si="268"/>
        <v>0</v>
      </c>
      <c r="CE300" s="34">
        <f t="shared" si="254"/>
        <v>0</v>
      </c>
      <c r="CF300" s="38">
        <f t="shared" si="269"/>
        <v>0</v>
      </c>
      <c r="CG300" s="36">
        <f t="shared" si="299"/>
        <v>0</v>
      </c>
    </row>
    <row r="301" spans="2:85" ht="18.75" customHeight="1" x14ac:dyDescent="0.4">
      <c r="B301" s="29">
        <f t="shared" si="270"/>
        <v>54363</v>
      </c>
      <c r="D301" s="39">
        <f t="shared" si="271"/>
        <v>291</v>
      </c>
      <c r="E301" s="31">
        <f t="shared" si="272"/>
        <v>33420760</v>
      </c>
      <c r="F301" s="32"/>
      <c r="G301" s="33">
        <f t="shared" si="255"/>
        <v>433640</v>
      </c>
      <c r="H301" s="34">
        <f t="shared" si="240"/>
        <v>91910</v>
      </c>
      <c r="I301" s="35">
        <f t="shared" si="241"/>
        <v>525550</v>
      </c>
      <c r="J301" s="36">
        <f t="shared" si="273"/>
        <v>65922170</v>
      </c>
      <c r="L301" s="31">
        <f t="shared" si="274"/>
        <v>23334300</v>
      </c>
      <c r="M301" s="37"/>
      <c r="N301" s="33">
        <f t="shared" si="256"/>
        <v>333330</v>
      </c>
      <c r="O301" s="34">
        <f t="shared" si="242"/>
        <v>64170</v>
      </c>
      <c r="P301" s="38">
        <f t="shared" si="257"/>
        <v>397500</v>
      </c>
      <c r="Q301" s="36">
        <f t="shared" si="275"/>
        <v>57351610</v>
      </c>
      <c r="S301" s="29">
        <f t="shared" si="276"/>
        <v>54363</v>
      </c>
      <c r="U301" s="39">
        <f t="shared" si="277"/>
        <v>291</v>
      </c>
      <c r="V301" s="31">
        <f t="shared" si="278"/>
        <v>0</v>
      </c>
      <c r="W301" s="32"/>
      <c r="X301" s="33">
        <f t="shared" si="258"/>
        <v>0</v>
      </c>
      <c r="Y301" s="34">
        <f t="shared" si="243"/>
        <v>0</v>
      </c>
      <c r="Z301" s="35">
        <f t="shared" si="244"/>
        <v>0</v>
      </c>
      <c r="AA301" s="36">
        <f t="shared" si="279"/>
        <v>0</v>
      </c>
      <c r="AC301" s="31">
        <f t="shared" si="280"/>
        <v>0</v>
      </c>
      <c r="AD301" s="37"/>
      <c r="AE301" s="33">
        <f t="shared" si="259"/>
        <v>0</v>
      </c>
      <c r="AF301" s="34">
        <f t="shared" si="245"/>
        <v>0</v>
      </c>
      <c r="AG301" s="38">
        <f t="shared" si="260"/>
        <v>0</v>
      </c>
      <c r="AH301" s="36">
        <f t="shared" si="281"/>
        <v>0</v>
      </c>
      <c r="AJ301" s="29">
        <f t="shared" si="282"/>
        <v>54363</v>
      </c>
      <c r="AL301" s="39">
        <f t="shared" si="283"/>
        <v>291</v>
      </c>
      <c r="AM301" s="31">
        <f t="shared" si="284"/>
        <v>0</v>
      </c>
      <c r="AN301" s="32"/>
      <c r="AO301" s="33">
        <f t="shared" si="261"/>
        <v>0</v>
      </c>
      <c r="AP301" s="34">
        <f t="shared" si="246"/>
        <v>0</v>
      </c>
      <c r="AQ301" s="35">
        <f t="shared" si="247"/>
        <v>0</v>
      </c>
      <c r="AR301" s="36">
        <f t="shared" si="285"/>
        <v>0</v>
      </c>
      <c r="AT301" s="31">
        <f t="shared" si="286"/>
        <v>0</v>
      </c>
      <c r="AU301" s="37"/>
      <c r="AV301" s="33">
        <f t="shared" si="262"/>
        <v>0</v>
      </c>
      <c r="AW301" s="34">
        <f t="shared" si="248"/>
        <v>0</v>
      </c>
      <c r="AX301" s="38">
        <f t="shared" si="263"/>
        <v>0</v>
      </c>
      <c r="AY301" s="36">
        <f t="shared" si="287"/>
        <v>0</v>
      </c>
      <c r="BA301" s="29">
        <f t="shared" si="288"/>
        <v>54363</v>
      </c>
      <c r="BC301" s="39">
        <f t="shared" si="289"/>
        <v>291</v>
      </c>
      <c r="BD301" s="31">
        <f t="shared" si="290"/>
        <v>0</v>
      </c>
      <c r="BE301" s="32"/>
      <c r="BF301" s="33">
        <f t="shared" si="264"/>
        <v>0</v>
      </c>
      <c r="BG301" s="34">
        <f t="shared" si="249"/>
        <v>0</v>
      </c>
      <c r="BH301" s="35">
        <f t="shared" si="250"/>
        <v>0</v>
      </c>
      <c r="BI301" s="36">
        <f t="shared" si="291"/>
        <v>0</v>
      </c>
      <c r="BK301" s="31">
        <f t="shared" si="292"/>
        <v>0</v>
      </c>
      <c r="BL301" s="37"/>
      <c r="BM301" s="33">
        <f t="shared" si="265"/>
        <v>0</v>
      </c>
      <c r="BN301" s="34">
        <f t="shared" si="251"/>
        <v>0</v>
      </c>
      <c r="BO301" s="38">
        <f t="shared" si="266"/>
        <v>0</v>
      </c>
      <c r="BP301" s="36">
        <f t="shared" si="293"/>
        <v>0</v>
      </c>
      <c r="BR301" s="29">
        <f t="shared" si="294"/>
        <v>54363</v>
      </c>
      <c r="BT301" s="39">
        <f t="shared" si="295"/>
        <v>291</v>
      </c>
      <c r="BU301" s="31">
        <f t="shared" si="296"/>
        <v>0</v>
      </c>
      <c r="BV301" s="32"/>
      <c r="BW301" s="33">
        <f t="shared" si="267"/>
        <v>0</v>
      </c>
      <c r="BX301" s="34">
        <f t="shared" si="252"/>
        <v>0</v>
      </c>
      <c r="BY301" s="35">
        <f t="shared" si="253"/>
        <v>0</v>
      </c>
      <c r="BZ301" s="36">
        <f t="shared" si="297"/>
        <v>0</v>
      </c>
      <c r="CB301" s="31">
        <f t="shared" si="298"/>
        <v>0</v>
      </c>
      <c r="CC301" s="37"/>
      <c r="CD301" s="33">
        <f t="shared" si="268"/>
        <v>0</v>
      </c>
      <c r="CE301" s="34">
        <f t="shared" si="254"/>
        <v>0</v>
      </c>
      <c r="CF301" s="38">
        <f t="shared" si="269"/>
        <v>0</v>
      </c>
      <c r="CG301" s="36">
        <f t="shared" si="299"/>
        <v>0</v>
      </c>
    </row>
    <row r="302" spans="2:85" ht="18.75" customHeight="1" x14ac:dyDescent="0.4">
      <c r="B302" s="29">
        <f t="shared" si="270"/>
        <v>54393</v>
      </c>
      <c r="D302" s="39">
        <f t="shared" si="271"/>
        <v>292</v>
      </c>
      <c r="E302" s="31">
        <f t="shared" si="272"/>
        <v>32987120</v>
      </c>
      <c r="F302" s="32"/>
      <c r="G302" s="33">
        <f t="shared" si="255"/>
        <v>434840</v>
      </c>
      <c r="H302" s="34">
        <f t="shared" si="240"/>
        <v>90710</v>
      </c>
      <c r="I302" s="35">
        <f t="shared" si="241"/>
        <v>525550</v>
      </c>
      <c r="J302" s="36">
        <f t="shared" si="273"/>
        <v>66012880</v>
      </c>
      <c r="L302" s="31">
        <f t="shared" si="274"/>
        <v>23000970</v>
      </c>
      <c r="M302" s="37"/>
      <c r="N302" s="33">
        <f t="shared" si="256"/>
        <v>333330</v>
      </c>
      <c r="O302" s="34">
        <f t="shared" si="242"/>
        <v>63250</v>
      </c>
      <c r="P302" s="38">
        <f t="shared" si="257"/>
        <v>396580</v>
      </c>
      <c r="Q302" s="36">
        <f t="shared" si="275"/>
        <v>57414860</v>
      </c>
      <c r="S302" s="29">
        <f t="shared" si="276"/>
        <v>54393</v>
      </c>
      <c r="U302" s="39">
        <f t="shared" si="277"/>
        <v>292</v>
      </c>
      <c r="V302" s="31">
        <f t="shared" si="278"/>
        <v>0</v>
      </c>
      <c r="W302" s="32"/>
      <c r="X302" s="33">
        <f t="shared" si="258"/>
        <v>0</v>
      </c>
      <c r="Y302" s="34">
        <f t="shared" si="243"/>
        <v>0</v>
      </c>
      <c r="Z302" s="35">
        <f t="shared" si="244"/>
        <v>0</v>
      </c>
      <c r="AA302" s="36">
        <f t="shared" si="279"/>
        <v>0</v>
      </c>
      <c r="AC302" s="31">
        <f t="shared" si="280"/>
        <v>0</v>
      </c>
      <c r="AD302" s="37"/>
      <c r="AE302" s="33">
        <f t="shared" si="259"/>
        <v>0</v>
      </c>
      <c r="AF302" s="34">
        <f t="shared" si="245"/>
        <v>0</v>
      </c>
      <c r="AG302" s="38">
        <f t="shared" si="260"/>
        <v>0</v>
      </c>
      <c r="AH302" s="36">
        <f t="shared" si="281"/>
        <v>0</v>
      </c>
      <c r="AJ302" s="29">
        <f t="shared" si="282"/>
        <v>54393</v>
      </c>
      <c r="AL302" s="39">
        <f t="shared" si="283"/>
        <v>292</v>
      </c>
      <c r="AM302" s="31">
        <f t="shared" si="284"/>
        <v>0</v>
      </c>
      <c r="AN302" s="32"/>
      <c r="AO302" s="33">
        <f t="shared" si="261"/>
        <v>0</v>
      </c>
      <c r="AP302" s="34">
        <f t="shared" si="246"/>
        <v>0</v>
      </c>
      <c r="AQ302" s="35">
        <f t="shared" si="247"/>
        <v>0</v>
      </c>
      <c r="AR302" s="36">
        <f t="shared" si="285"/>
        <v>0</v>
      </c>
      <c r="AT302" s="31">
        <f t="shared" si="286"/>
        <v>0</v>
      </c>
      <c r="AU302" s="37"/>
      <c r="AV302" s="33">
        <f t="shared" si="262"/>
        <v>0</v>
      </c>
      <c r="AW302" s="34">
        <f t="shared" si="248"/>
        <v>0</v>
      </c>
      <c r="AX302" s="38">
        <f t="shared" si="263"/>
        <v>0</v>
      </c>
      <c r="AY302" s="36">
        <f t="shared" si="287"/>
        <v>0</v>
      </c>
      <c r="BA302" s="29">
        <f t="shared" si="288"/>
        <v>54393</v>
      </c>
      <c r="BC302" s="39">
        <f t="shared" si="289"/>
        <v>292</v>
      </c>
      <c r="BD302" s="31">
        <f t="shared" si="290"/>
        <v>0</v>
      </c>
      <c r="BE302" s="32"/>
      <c r="BF302" s="33">
        <f t="shared" si="264"/>
        <v>0</v>
      </c>
      <c r="BG302" s="34">
        <f t="shared" si="249"/>
        <v>0</v>
      </c>
      <c r="BH302" s="35">
        <f t="shared" si="250"/>
        <v>0</v>
      </c>
      <c r="BI302" s="36">
        <f t="shared" si="291"/>
        <v>0</v>
      </c>
      <c r="BK302" s="31">
        <f t="shared" si="292"/>
        <v>0</v>
      </c>
      <c r="BL302" s="37"/>
      <c r="BM302" s="33">
        <f t="shared" si="265"/>
        <v>0</v>
      </c>
      <c r="BN302" s="34">
        <f t="shared" si="251"/>
        <v>0</v>
      </c>
      <c r="BO302" s="38">
        <f t="shared" si="266"/>
        <v>0</v>
      </c>
      <c r="BP302" s="36">
        <f t="shared" si="293"/>
        <v>0</v>
      </c>
      <c r="BR302" s="29">
        <f t="shared" si="294"/>
        <v>54393</v>
      </c>
      <c r="BT302" s="39">
        <f t="shared" si="295"/>
        <v>292</v>
      </c>
      <c r="BU302" s="31">
        <f t="shared" si="296"/>
        <v>0</v>
      </c>
      <c r="BV302" s="32"/>
      <c r="BW302" s="33">
        <f t="shared" si="267"/>
        <v>0</v>
      </c>
      <c r="BX302" s="34">
        <f t="shared" si="252"/>
        <v>0</v>
      </c>
      <c r="BY302" s="35">
        <f t="shared" si="253"/>
        <v>0</v>
      </c>
      <c r="BZ302" s="36">
        <f t="shared" si="297"/>
        <v>0</v>
      </c>
      <c r="CB302" s="31">
        <f t="shared" si="298"/>
        <v>0</v>
      </c>
      <c r="CC302" s="37"/>
      <c r="CD302" s="33">
        <f t="shared" si="268"/>
        <v>0</v>
      </c>
      <c r="CE302" s="34">
        <f t="shared" si="254"/>
        <v>0</v>
      </c>
      <c r="CF302" s="38">
        <f t="shared" si="269"/>
        <v>0</v>
      </c>
      <c r="CG302" s="36">
        <f t="shared" si="299"/>
        <v>0</v>
      </c>
    </row>
    <row r="303" spans="2:85" ht="18.75" customHeight="1" x14ac:dyDescent="0.4">
      <c r="B303" s="29">
        <f t="shared" si="270"/>
        <v>54424</v>
      </c>
      <c r="D303" s="39">
        <f t="shared" si="271"/>
        <v>293</v>
      </c>
      <c r="E303" s="31">
        <f t="shared" si="272"/>
        <v>32552280</v>
      </c>
      <c r="F303" s="32"/>
      <c r="G303" s="33">
        <f t="shared" si="255"/>
        <v>436030</v>
      </c>
      <c r="H303" s="34">
        <f t="shared" si="240"/>
        <v>89520</v>
      </c>
      <c r="I303" s="35">
        <f t="shared" si="241"/>
        <v>525550</v>
      </c>
      <c r="J303" s="36">
        <f t="shared" si="273"/>
        <v>66102400</v>
      </c>
      <c r="L303" s="31">
        <f t="shared" si="274"/>
        <v>22667640</v>
      </c>
      <c r="M303" s="37"/>
      <c r="N303" s="33">
        <f t="shared" si="256"/>
        <v>333330</v>
      </c>
      <c r="O303" s="34">
        <f t="shared" si="242"/>
        <v>62340</v>
      </c>
      <c r="P303" s="38">
        <f t="shared" si="257"/>
        <v>395670</v>
      </c>
      <c r="Q303" s="36">
        <f t="shared" si="275"/>
        <v>57477200</v>
      </c>
      <c r="S303" s="29">
        <f t="shared" si="276"/>
        <v>54424</v>
      </c>
      <c r="U303" s="39">
        <f t="shared" si="277"/>
        <v>293</v>
      </c>
      <c r="V303" s="31">
        <f t="shared" si="278"/>
        <v>0</v>
      </c>
      <c r="W303" s="32"/>
      <c r="X303" s="33">
        <f t="shared" si="258"/>
        <v>0</v>
      </c>
      <c r="Y303" s="34">
        <f t="shared" si="243"/>
        <v>0</v>
      </c>
      <c r="Z303" s="35">
        <f t="shared" si="244"/>
        <v>0</v>
      </c>
      <c r="AA303" s="36">
        <f t="shared" si="279"/>
        <v>0</v>
      </c>
      <c r="AC303" s="31">
        <f t="shared" si="280"/>
        <v>0</v>
      </c>
      <c r="AD303" s="37"/>
      <c r="AE303" s="33">
        <f t="shared" si="259"/>
        <v>0</v>
      </c>
      <c r="AF303" s="34">
        <f t="shared" si="245"/>
        <v>0</v>
      </c>
      <c r="AG303" s="38">
        <f t="shared" si="260"/>
        <v>0</v>
      </c>
      <c r="AH303" s="36">
        <f t="shared" si="281"/>
        <v>0</v>
      </c>
      <c r="AJ303" s="29">
        <f t="shared" si="282"/>
        <v>54424</v>
      </c>
      <c r="AL303" s="39">
        <f t="shared" si="283"/>
        <v>293</v>
      </c>
      <c r="AM303" s="31">
        <f t="shared" si="284"/>
        <v>0</v>
      </c>
      <c r="AN303" s="32"/>
      <c r="AO303" s="33">
        <f t="shared" si="261"/>
        <v>0</v>
      </c>
      <c r="AP303" s="34">
        <f t="shared" si="246"/>
        <v>0</v>
      </c>
      <c r="AQ303" s="35">
        <f t="shared" si="247"/>
        <v>0</v>
      </c>
      <c r="AR303" s="36">
        <f t="shared" si="285"/>
        <v>0</v>
      </c>
      <c r="AT303" s="31">
        <f t="shared" si="286"/>
        <v>0</v>
      </c>
      <c r="AU303" s="37"/>
      <c r="AV303" s="33">
        <f t="shared" si="262"/>
        <v>0</v>
      </c>
      <c r="AW303" s="34">
        <f t="shared" si="248"/>
        <v>0</v>
      </c>
      <c r="AX303" s="38">
        <f t="shared" si="263"/>
        <v>0</v>
      </c>
      <c r="AY303" s="36">
        <f t="shared" si="287"/>
        <v>0</v>
      </c>
      <c r="BA303" s="29">
        <f t="shared" si="288"/>
        <v>54424</v>
      </c>
      <c r="BC303" s="39">
        <f t="shared" si="289"/>
        <v>293</v>
      </c>
      <c r="BD303" s="31">
        <f t="shared" si="290"/>
        <v>0</v>
      </c>
      <c r="BE303" s="32"/>
      <c r="BF303" s="33">
        <f t="shared" si="264"/>
        <v>0</v>
      </c>
      <c r="BG303" s="34">
        <f t="shared" si="249"/>
        <v>0</v>
      </c>
      <c r="BH303" s="35">
        <f t="shared" si="250"/>
        <v>0</v>
      </c>
      <c r="BI303" s="36">
        <f t="shared" si="291"/>
        <v>0</v>
      </c>
      <c r="BK303" s="31">
        <f t="shared" si="292"/>
        <v>0</v>
      </c>
      <c r="BL303" s="37"/>
      <c r="BM303" s="33">
        <f t="shared" si="265"/>
        <v>0</v>
      </c>
      <c r="BN303" s="34">
        <f t="shared" si="251"/>
        <v>0</v>
      </c>
      <c r="BO303" s="38">
        <f t="shared" si="266"/>
        <v>0</v>
      </c>
      <c r="BP303" s="36">
        <f t="shared" si="293"/>
        <v>0</v>
      </c>
      <c r="BR303" s="29">
        <f t="shared" si="294"/>
        <v>54424</v>
      </c>
      <c r="BT303" s="39">
        <f t="shared" si="295"/>
        <v>293</v>
      </c>
      <c r="BU303" s="31">
        <f t="shared" si="296"/>
        <v>0</v>
      </c>
      <c r="BV303" s="32"/>
      <c r="BW303" s="33">
        <f t="shared" si="267"/>
        <v>0</v>
      </c>
      <c r="BX303" s="34">
        <f t="shared" si="252"/>
        <v>0</v>
      </c>
      <c r="BY303" s="35">
        <f t="shared" si="253"/>
        <v>0</v>
      </c>
      <c r="BZ303" s="36">
        <f t="shared" si="297"/>
        <v>0</v>
      </c>
      <c r="CB303" s="31">
        <f t="shared" si="298"/>
        <v>0</v>
      </c>
      <c r="CC303" s="37"/>
      <c r="CD303" s="33">
        <f t="shared" si="268"/>
        <v>0</v>
      </c>
      <c r="CE303" s="34">
        <f t="shared" si="254"/>
        <v>0</v>
      </c>
      <c r="CF303" s="38">
        <f t="shared" si="269"/>
        <v>0</v>
      </c>
      <c r="CG303" s="36">
        <f t="shared" si="299"/>
        <v>0</v>
      </c>
    </row>
    <row r="304" spans="2:85" ht="18.75" customHeight="1" x14ac:dyDescent="0.4">
      <c r="B304" s="29">
        <f t="shared" si="270"/>
        <v>54455</v>
      </c>
      <c r="D304" s="39">
        <f t="shared" si="271"/>
        <v>294</v>
      </c>
      <c r="E304" s="31">
        <f t="shared" si="272"/>
        <v>32116250</v>
      </c>
      <c r="F304" s="32"/>
      <c r="G304" s="33">
        <f t="shared" si="255"/>
        <v>437230</v>
      </c>
      <c r="H304" s="34">
        <f t="shared" si="240"/>
        <v>88320</v>
      </c>
      <c r="I304" s="35">
        <f t="shared" si="241"/>
        <v>525550</v>
      </c>
      <c r="J304" s="36">
        <f t="shared" si="273"/>
        <v>66190720</v>
      </c>
      <c r="L304" s="31">
        <f t="shared" si="274"/>
        <v>22334310</v>
      </c>
      <c r="M304" s="37"/>
      <c r="N304" s="33">
        <f t="shared" si="256"/>
        <v>333330</v>
      </c>
      <c r="O304" s="34">
        <f t="shared" si="242"/>
        <v>61420</v>
      </c>
      <c r="P304" s="38">
        <f t="shared" si="257"/>
        <v>394750</v>
      </c>
      <c r="Q304" s="36">
        <f t="shared" si="275"/>
        <v>57538620</v>
      </c>
      <c r="S304" s="29">
        <f t="shared" si="276"/>
        <v>54455</v>
      </c>
      <c r="U304" s="39">
        <f t="shared" si="277"/>
        <v>294</v>
      </c>
      <c r="V304" s="31">
        <f t="shared" si="278"/>
        <v>0</v>
      </c>
      <c r="W304" s="32"/>
      <c r="X304" s="33">
        <f t="shared" si="258"/>
        <v>0</v>
      </c>
      <c r="Y304" s="34">
        <f t="shared" si="243"/>
        <v>0</v>
      </c>
      <c r="Z304" s="35">
        <f t="shared" si="244"/>
        <v>0</v>
      </c>
      <c r="AA304" s="36">
        <f t="shared" si="279"/>
        <v>0</v>
      </c>
      <c r="AC304" s="31">
        <f t="shared" si="280"/>
        <v>0</v>
      </c>
      <c r="AD304" s="37"/>
      <c r="AE304" s="33">
        <f t="shared" si="259"/>
        <v>0</v>
      </c>
      <c r="AF304" s="34">
        <f t="shared" si="245"/>
        <v>0</v>
      </c>
      <c r="AG304" s="38">
        <f t="shared" si="260"/>
        <v>0</v>
      </c>
      <c r="AH304" s="36">
        <f t="shared" si="281"/>
        <v>0</v>
      </c>
      <c r="AJ304" s="29">
        <f t="shared" si="282"/>
        <v>54455</v>
      </c>
      <c r="AL304" s="39">
        <f t="shared" si="283"/>
        <v>294</v>
      </c>
      <c r="AM304" s="31">
        <f t="shared" si="284"/>
        <v>0</v>
      </c>
      <c r="AN304" s="32"/>
      <c r="AO304" s="33">
        <f t="shared" si="261"/>
        <v>0</v>
      </c>
      <c r="AP304" s="34">
        <f t="shared" si="246"/>
        <v>0</v>
      </c>
      <c r="AQ304" s="35">
        <f t="shared" si="247"/>
        <v>0</v>
      </c>
      <c r="AR304" s="36">
        <f t="shared" si="285"/>
        <v>0</v>
      </c>
      <c r="AT304" s="31">
        <f t="shared" si="286"/>
        <v>0</v>
      </c>
      <c r="AU304" s="37"/>
      <c r="AV304" s="33">
        <f t="shared" si="262"/>
        <v>0</v>
      </c>
      <c r="AW304" s="34">
        <f t="shared" si="248"/>
        <v>0</v>
      </c>
      <c r="AX304" s="38">
        <f t="shared" si="263"/>
        <v>0</v>
      </c>
      <c r="AY304" s="36">
        <f t="shared" si="287"/>
        <v>0</v>
      </c>
      <c r="BA304" s="29">
        <f t="shared" si="288"/>
        <v>54455</v>
      </c>
      <c r="BC304" s="39">
        <f t="shared" si="289"/>
        <v>294</v>
      </c>
      <c r="BD304" s="31">
        <f t="shared" si="290"/>
        <v>0</v>
      </c>
      <c r="BE304" s="32"/>
      <c r="BF304" s="33">
        <f t="shared" si="264"/>
        <v>0</v>
      </c>
      <c r="BG304" s="34">
        <f t="shared" si="249"/>
        <v>0</v>
      </c>
      <c r="BH304" s="35">
        <f t="shared" si="250"/>
        <v>0</v>
      </c>
      <c r="BI304" s="36">
        <f t="shared" si="291"/>
        <v>0</v>
      </c>
      <c r="BK304" s="31">
        <f t="shared" si="292"/>
        <v>0</v>
      </c>
      <c r="BL304" s="37"/>
      <c r="BM304" s="33">
        <f t="shared" si="265"/>
        <v>0</v>
      </c>
      <c r="BN304" s="34">
        <f t="shared" si="251"/>
        <v>0</v>
      </c>
      <c r="BO304" s="38">
        <f t="shared" si="266"/>
        <v>0</v>
      </c>
      <c r="BP304" s="36">
        <f t="shared" si="293"/>
        <v>0</v>
      </c>
      <c r="BR304" s="29">
        <f t="shared" si="294"/>
        <v>54455</v>
      </c>
      <c r="BT304" s="39">
        <f t="shared" si="295"/>
        <v>294</v>
      </c>
      <c r="BU304" s="31">
        <f t="shared" si="296"/>
        <v>0</v>
      </c>
      <c r="BV304" s="32"/>
      <c r="BW304" s="33">
        <f t="shared" si="267"/>
        <v>0</v>
      </c>
      <c r="BX304" s="34">
        <f t="shared" si="252"/>
        <v>0</v>
      </c>
      <c r="BY304" s="35">
        <f t="shared" si="253"/>
        <v>0</v>
      </c>
      <c r="BZ304" s="36">
        <f t="shared" si="297"/>
        <v>0</v>
      </c>
      <c r="CB304" s="31">
        <f t="shared" si="298"/>
        <v>0</v>
      </c>
      <c r="CC304" s="37"/>
      <c r="CD304" s="33">
        <f t="shared" si="268"/>
        <v>0</v>
      </c>
      <c r="CE304" s="34">
        <f t="shared" si="254"/>
        <v>0</v>
      </c>
      <c r="CF304" s="38">
        <f t="shared" si="269"/>
        <v>0</v>
      </c>
      <c r="CG304" s="36">
        <f t="shared" si="299"/>
        <v>0</v>
      </c>
    </row>
    <row r="305" spans="2:85" ht="18.75" customHeight="1" x14ac:dyDescent="0.4">
      <c r="B305" s="29">
        <f t="shared" si="270"/>
        <v>54483</v>
      </c>
      <c r="D305" s="39">
        <f t="shared" si="271"/>
        <v>295</v>
      </c>
      <c r="E305" s="31">
        <f t="shared" si="272"/>
        <v>31679020</v>
      </c>
      <c r="F305" s="32"/>
      <c r="G305" s="33">
        <f t="shared" si="255"/>
        <v>438430</v>
      </c>
      <c r="H305" s="34">
        <f t="shared" si="240"/>
        <v>87120</v>
      </c>
      <c r="I305" s="35">
        <f t="shared" si="241"/>
        <v>525550</v>
      </c>
      <c r="J305" s="36">
        <f t="shared" si="273"/>
        <v>66277840</v>
      </c>
      <c r="L305" s="31">
        <f t="shared" si="274"/>
        <v>22000980</v>
      </c>
      <c r="M305" s="37"/>
      <c r="N305" s="33">
        <f t="shared" si="256"/>
        <v>333330</v>
      </c>
      <c r="O305" s="34">
        <f t="shared" si="242"/>
        <v>60500</v>
      </c>
      <c r="P305" s="38">
        <f t="shared" si="257"/>
        <v>393830</v>
      </c>
      <c r="Q305" s="36">
        <f t="shared" si="275"/>
        <v>57599120</v>
      </c>
      <c r="S305" s="29">
        <f t="shared" si="276"/>
        <v>54483</v>
      </c>
      <c r="U305" s="39">
        <f t="shared" si="277"/>
        <v>295</v>
      </c>
      <c r="V305" s="31">
        <f t="shared" si="278"/>
        <v>0</v>
      </c>
      <c r="W305" s="32"/>
      <c r="X305" s="33">
        <f t="shared" si="258"/>
        <v>0</v>
      </c>
      <c r="Y305" s="34">
        <f t="shared" si="243"/>
        <v>0</v>
      </c>
      <c r="Z305" s="35">
        <f t="shared" si="244"/>
        <v>0</v>
      </c>
      <c r="AA305" s="36">
        <f t="shared" si="279"/>
        <v>0</v>
      </c>
      <c r="AC305" s="31">
        <f t="shared" si="280"/>
        <v>0</v>
      </c>
      <c r="AD305" s="37"/>
      <c r="AE305" s="33">
        <f t="shared" si="259"/>
        <v>0</v>
      </c>
      <c r="AF305" s="34">
        <f t="shared" si="245"/>
        <v>0</v>
      </c>
      <c r="AG305" s="38">
        <f t="shared" si="260"/>
        <v>0</v>
      </c>
      <c r="AH305" s="36">
        <f t="shared" si="281"/>
        <v>0</v>
      </c>
      <c r="AJ305" s="29">
        <f t="shared" si="282"/>
        <v>54483</v>
      </c>
      <c r="AL305" s="39">
        <f t="shared" si="283"/>
        <v>295</v>
      </c>
      <c r="AM305" s="31">
        <f t="shared" si="284"/>
        <v>0</v>
      </c>
      <c r="AN305" s="32"/>
      <c r="AO305" s="33">
        <f t="shared" si="261"/>
        <v>0</v>
      </c>
      <c r="AP305" s="34">
        <f t="shared" si="246"/>
        <v>0</v>
      </c>
      <c r="AQ305" s="35">
        <f t="shared" si="247"/>
        <v>0</v>
      </c>
      <c r="AR305" s="36">
        <f t="shared" si="285"/>
        <v>0</v>
      </c>
      <c r="AT305" s="31">
        <f t="shared" si="286"/>
        <v>0</v>
      </c>
      <c r="AU305" s="37"/>
      <c r="AV305" s="33">
        <f t="shared" si="262"/>
        <v>0</v>
      </c>
      <c r="AW305" s="34">
        <f t="shared" si="248"/>
        <v>0</v>
      </c>
      <c r="AX305" s="38">
        <f t="shared" si="263"/>
        <v>0</v>
      </c>
      <c r="AY305" s="36">
        <f t="shared" si="287"/>
        <v>0</v>
      </c>
      <c r="BA305" s="29">
        <f t="shared" si="288"/>
        <v>54483</v>
      </c>
      <c r="BC305" s="39">
        <f t="shared" si="289"/>
        <v>295</v>
      </c>
      <c r="BD305" s="31">
        <f t="shared" si="290"/>
        <v>0</v>
      </c>
      <c r="BE305" s="32"/>
      <c r="BF305" s="33">
        <f t="shared" si="264"/>
        <v>0</v>
      </c>
      <c r="BG305" s="34">
        <f t="shared" si="249"/>
        <v>0</v>
      </c>
      <c r="BH305" s="35">
        <f t="shared" si="250"/>
        <v>0</v>
      </c>
      <c r="BI305" s="36">
        <f t="shared" si="291"/>
        <v>0</v>
      </c>
      <c r="BK305" s="31">
        <f t="shared" si="292"/>
        <v>0</v>
      </c>
      <c r="BL305" s="37"/>
      <c r="BM305" s="33">
        <f t="shared" si="265"/>
        <v>0</v>
      </c>
      <c r="BN305" s="34">
        <f t="shared" si="251"/>
        <v>0</v>
      </c>
      <c r="BO305" s="38">
        <f t="shared" si="266"/>
        <v>0</v>
      </c>
      <c r="BP305" s="36">
        <f t="shared" si="293"/>
        <v>0</v>
      </c>
      <c r="BR305" s="29">
        <f t="shared" si="294"/>
        <v>54483</v>
      </c>
      <c r="BT305" s="39">
        <f t="shared" si="295"/>
        <v>295</v>
      </c>
      <c r="BU305" s="31">
        <f t="shared" si="296"/>
        <v>0</v>
      </c>
      <c r="BV305" s="32"/>
      <c r="BW305" s="33">
        <f t="shared" si="267"/>
        <v>0</v>
      </c>
      <c r="BX305" s="34">
        <f t="shared" si="252"/>
        <v>0</v>
      </c>
      <c r="BY305" s="35">
        <f t="shared" si="253"/>
        <v>0</v>
      </c>
      <c r="BZ305" s="36">
        <f t="shared" si="297"/>
        <v>0</v>
      </c>
      <c r="CB305" s="31">
        <f t="shared" si="298"/>
        <v>0</v>
      </c>
      <c r="CC305" s="37"/>
      <c r="CD305" s="33">
        <f t="shared" si="268"/>
        <v>0</v>
      </c>
      <c r="CE305" s="34">
        <f t="shared" si="254"/>
        <v>0</v>
      </c>
      <c r="CF305" s="38">
        <f t="shared" si="269"/>
        <v>0</v>
      </c>
      <c r="CG305" s="36">
        <f t="shared" si="299"/>
        <v>0</v>
      </c>
    </row>
    <row r="306" spans="2:85" ht="18.75" customHeight="1" x14ac:dyDescent="0.4">
      <c r="B306" s="29">
        <f t="shared" si="270"/>
        <v>54514</v>
      </c>
      <c r="D306" s="39">
        <f t="shared" si="271"/>
        <v>296</v>
      </c>
      <c r="E306" s="31">
        <f t="shared" si="272"/>
        <v>31240590</v>
      </c>
      <c r="F306" s="32"/>
      <c r="G306" s="33">
        <f t="shared" si="255"/>
        <v>439640</v>
      </c>
      <c r="H306" s="34">
        <f t="shared" si="240"/>
        <v>85910</v>
      </c>
      <c r="I306" s="35">
        <f t="shared" si="241"/>
        <v>525550</v>
      </c>
      <c r="J306" s="36">
        <f t="shared" si="273"/>
        <v>66363750</v>
      </c>
      <c r="L306" s="31">
        <f t="shared" si="274"/>
        <v>21667650</v>
      </c>
      <c r="M306" s="37"/>
      <c r="N306" s="33">
        <f t="shared" si="256"/>
        <v>333330</v>
      </c>
      <c r="O306" s="34">
        <f t="shared" si="242"/>
        <v>59590</v>
      </c>
      <c r="P306" s="38">
        <f t="shared" si="257"/>
        <v>392920</v>
      </c>
      <c r="Q306" s="36">
        <f t="shared" si="275"/>
        <v>57658710</v>
      </c>
      <c r="S306" s="29">
        <f t="shared" si="276"/>
        <v>54514</v>
      </c>
      <c r="U306" s="39">
        <f t="shared" si="277"/>
        <v>296</v>
      </c>
      <c r="V306" s="31">
        <f t="shared" si="278"/>
        <v>0</v>
      </c>
      <c r="W306" s="32"/>
      <c r="X306" s="33">
        <f t="shared" si="258"/>
        <v>0</v>
      </c>
      <c r="Y306" s="34">
        <f t="shared" si="243"/>
        <v>0</v>
      </c>
      <c r="Z306" s="35">
        <f t="shared" si="244"/>
        <v>0</v>
      </c>
      <c r="AA306" s="36">
        <f t="shared" si="279"/>
        <v>0</v>
      </c>
      <c r="AC306" s="31">
        <f t="shared" si="280"/>
        <v>0</v>
      </c>
      <c r="AD306" s="37"/>
      <c r="AE306" s="33">
        <f t="shared" si="259"/>
        <v>0</v>
      </c>
      <c r="AF306" s="34">
        <f t="shared" si="245"/>
        <v>0</v>
      </c>
      <c r="AG306" s="38">
        <f t="shared" si="260"/>
        <v>0</v>
      </c>
      <c r="AH306" s="36">
        <f t="shared" si="281"/>
        <v>0</v>
      </c>
      <c r="AJ306" s="29">
        <f t="shared" si="282"/>
        <v>54514</v>
      </c>
      <c r="AL306" s="39">
        <f t="shared" si="283"/>
        <v>296</v>
      </c>
      <c r="AM306" s="31">
        <f t="shared" si="284"/>
        <v>0</v>
      </c>
      <c r="AN306" s="32"/>
      <c r="AO306" s="33">
        <f t="shared" si="261"/>
        <v>0</v>
      </c>
      <c r="AP306" s="34">
        <f t="shared" si="246"/>
        <v>0</v>
      </c>
      <c r="AQ306" s="35">
        <f t="shared" si="247"/>
        <v>0</v>
      </c>
      <c r="AR306" s="36">
        <f t="shared" si="285"/>
        <v>0</v>
      </c>
      <c r="AT306" s="31">
        <f t="shared" si="286"/>
        <v>0</v>
      </c>
      <c r="AU306" s="37"/>
      <c r="AV306" s="33">
        <f t="shared" si="262"/>
        <v>0</v>
      </c>
      <c r="AW306" s="34">
        <f t="shared" si="248"/>
        <v>0</v>
      </c>
      <c r="AX306" s="38">
        <f t="shared" si="263"/>
        <v>0</v>
      </c>
      <c r="AY306" s="36">
        <f t="shared" si="287"/>
        <v>0</v>
      </c>
      <c r="BA306" s="29">
        <f t="shared" si="288"/>
        <v>54514</v>
      </c>
      <c r="BC306" s="39">
        <f t="shared" si="289"/>
        <v>296</v>
      </c>
      <c r="BD306" s="31">
        <f t="shared" si="290"/>
        <v>0</v>
      </c>
      <c r="BE306" s="32"/>
      <c r="BF306" s="33">
        <f t="shared" si="264"/>
        <v>0</v>
      </c>
      <c r="BG306" s="34">
        <f t="shared" si="249"/>
        <v>0</v>
      </c>
      <c r="BH306" s="35">
        <f t="shared" si="250"/>
        <v>0</v>
      </c>
      <c r="BI306" s="36">
        <f t="shared" si="291"/>
        <v>0</v>
      </c>
      <c r="BK306" s="31">
        <f t="shared" si="292"/>
        <v>0</v>
      </c>
      <c r="BL306" s="37"/>
      <c r="BM306" s="33">
        <f t="shared" si="265"/>
        <v>0</v>
      </c>
      <c r="BN306" s="34">
        <f t="shared" si="251"/>
        <v>0</v>
      </c>
      <c r="BO306" s="38">
        <f t="shared" si="266"/>
        <v>0</v>
      </c>
      <c r="BP306" s="36">
        <f t="shared" si="293"/>
        <v>0</v>
      </c>
      <c r="BR306" s="29">
        <f t="shared" si="294"/>
        <v>54514</v>
      </c>
      <c r="BT306" s="39">
        <f t="shared" si="295"/>
        <v>296</v>
      </c>
      <c r="BU306" s="31">
        <f t="shared" si="296"/>
        <v>0</v>
      </c>
      <c r="BV306" s="32"/>
      <c r="BW306" s="33">
        <f t="shared" si="267"/>
        <v>0</v>
      </c>
      <c r="BX306" s="34">
        <f t="shared" si="252"/>
        <v>0</v>
      </c>
      <c r="BY306" s="35">
        <f t="shared" si="253"/>
        <v>0</v>
      </c>
      <c r="BZ306" s="36">
        <f t="shared" si="297"/>
        <v>0</v>
      </c>
      <c r="CB306" s="31">
        <f t="shared" si="298"/>
        <v>0</v>
      </c>
      <c r="CC306" s="37"/>
      <c r="CD306" s="33">
        <f t="shared" si="268"/>
        <v>0</v>
      </c>
      <c r="CE306" s="34">
        <f t="shared" si="254"/>
        <v>0</v>
      </c>
      <c r="CF306" s="38">
        <f t="shared" si="269"/>
        <v>0</v>
      </c>
      <c r="CG306" s="36">
        <f t="shared" si="299"/>
        <v>0</v>
      </c>
    </row>
    <row r="307" spans="2:85" ht="18.75" customHeight="1" x14ac:dyDescent="0.4">
      <c r="B307" s="29">
        <f t="shared" si="270"/>
        <v>54544</v>
      </c>
      <c r="D307" s="39">
        <f t="shared" si="271"/>
        <v>297</v>
      </c>
      <c r="E307" s="31">
        <f t="shared" si="272"/>
        <v>30800950</v>
      </c>
      <c r="F307" s="32"/>
      <c r="G307" s="33">
        <f t="shared" si="255"/>
        <v>440850</v>
      </c>
      <c r="H307" s="34">
        <f t="shared" si="240"/>
        <v>84700</v>
      </c>
      <c r="I307" s="35">
        <f t="shared" si="241"/>
        <v>525550</v>
      </c>
      <c r="J307" s="36">
        <f t="shared" si="273"/>
        <v>66448450</v>
      </c>
      <c r="L307" s="31">
        <f t="shared" si="274"/>
        <v>21334320</v>
      </c>
      <c r="M307" s="37"/>
      <c r="N307" s="33">
        <f t="shared" si="256"/>
        <v>333330</v>
      </c>
      <c r="O307" s="34">
        <f t="shared" si="242"/>
        <v>58670</v>
      </c>
      <c r="P307" s="38">
        <f t="shared" si="257"/>
        <v>392000</v>
      </c>
      <c r="Q307" s="36">
        <f t="shared" si="275"/>
        <v>57717380</v>
      </c>
      <c r="S307" s="29">
        <f t="shared" si="276"/>
        <v>54544</v>
      </c>
      <c r="U307" s="39">
        <f t="shared" si="277"/>
        <v>297</v>
      </c>
      <c r="V307" s="31">
        <f t="shared" si="278"/>
        <v>0</v>
      </c>
      <c r="W307" s="32"/>
      <c r="X307" s="33">
        <f t="shared" si="258"/>
        <v>0</v>
      </c>
      <c r="Y307" s="34">
        <f t="shared" si="243"/>
        <v>0</v>
      </c>
      <c r="Z307" s="35">
        <f t="shared" si="244"/>
        <v>0</v>
      </c>
      <c r="AA307" s="36">
        <f t="shared" si="279"/>
        <v>0</v>
      </c>
      <c r="AC307" s="31">
        <f t="shared" si="280"/>
        <v>0</v>
      </c>
      <c r="AD307" s="37"/>
      <c r="AE307" s="33">
        <f t="shared" si="259"/>
        <v>0</v>
      </c>
      <c r="AF307" s="34">
        <f t="shared" si="245"/>
        <v>0</v>
      </c>
      <c r="AG307" s="38">
        <f t="shared" si="260"/>
        <v>0</v>
      </c>
      <c r="AH307" s="36">
        <f t="shared" si="281"/>
        <v>0</v>
      </c>
      <c r="AJ307" s="29">
        <f t="shared" si="282"/>
        <v>54544</v>
      </c>
      <c r="AL307" s="39">
        <f t="shared" si="283"/>
        <v>297</v>
      </c>
      <c r="AM307" s="31">
        <f t="shared" si="284"/>
        <v>0</v>
      </c>
      <c r="AN307" s="32"/>
      <c r="AO307" s="33">
        <f t="shared" si="261"/>
        <v>0</v>
      </c>
      <c r="AP307" s="34">
        <f t="shared" si="246"/>
        <v>0</v>
      </c>
      <c r="AQ307" s="35">
        <f t="shared" si="247"/>
        <v>0</v>
      </c>
      <c r="AR307" s="36">
        <f t="shared" si="285"/>
        <v>0</v>
      </c>
      <c r="AT307" s="31">
        <f t="shared" si="286"/>
        <v>0</v>
      </c>
      <c r="AU307" s="37"/>
      <c r="AV307" s="33">
        <f t="shared" si="262"/>
        <v>0</v>
      </c>
      <c r="AW307" s="34">
        <f t="shared" si="248"/>
        <v>0</v>
      </c>
      <c r="AX307" s="38">
        <f t="shared" si="263"/>
        <v>0</v>
      </c>
      <c r="AY307" s="36">
        <f t="shared" si="287"/>
        <v>0</v>
      </c>
      <c r="BA307" s="29">
        <f t="shared" si="288"/>
        <v>54544</v>
      </c>
      <c r="BC307" s="39">
        <f t="shared" si="289"/>
        <v>297</v>
      </c>
      <c r="BD307" s="31">
        <f t="shared" si="290"/>
        <v>0</v>
      </c>
      <c r="BE307" s="32"/>
      <c r="BF307" s="33">
        <f t="shared" si="264"/>
        <v>0</v>
      </c>
      <c r="BG307" s="34">
        <f t="shared" si="249"/>
        <v>0</v>
      </c>
      <c r="BH307" s="35">
        <f t="shared" si="250"/>
        <v>0</v>
      </c>
      <c r="BI307" s="36">
        <f t="shared" si="291"/>
        <v>0</v>
      </c>
      <c r="BK307" s="31">
        <f t="shared" si="292"/>
        <v>0</v>
      </c>
      <c r="BL307" s="37"/>
      <c r="BM307" s="33">
        <f t="shared" si="265"/>
        <v>0</v>
      </c>
      <c r="BN307" s="34">
        <f t="shared" si="251"/>
        <v>0</v>
      </c>
      <c r="BO307" s="38">
        <f t="shared" si="266"/>
        <v>0</v>
      </c>
      <c r="BP307" s="36">
        <f t="shared" si="293"/>
        <v>0</v>
      </c>
      <c r="BR307" s="29">
        <f t="shared" si="294"/>
        <v>54544</v>
      </c>
      <c r="BT307" s="39">
        <f t="shared" si="295"/>
        <v>297</v>
      </c>
      <c r="BU307" s="31">
        <f t="shared" si="296"/>
        <v>0</v>
      </c>
      <c r="BV307" s="32"/>
      <c r="BW307" s="33">
        <f t="shared" si="267"/>
        <v>0</v>
      </c>
      <c r="BX307" s="34">
        <f t="shared" si="252"/>
        <v>0</v>
      </c>
      <c r="BY307" s="35">
        <f t="shared" si="253"/>
        <v>0</v>
      </c>
      <c r="BZ307" s="36">
        <f t="shared" si="297"/>
        <v>0</v>
      </c>
      <c r="CB307" s="31">
        <f t="shared" si="298"/>
        <v>0</v>
      </c>
      <c r="CC307" s="37"/>
      <c r="CD307" s="33">
        <f t="shared" si="268"/>
        <v>0</v>
      </c>
      <c r="CE307" s="34">
        <f t="shared" si="254"/>
        <v>0</v>
      </c>
      <c r="CF307" s="38">
        <f t="shared" si="269"/>
        <v>0</v>
      </c>
      <c r="CG307" s="36">
        <f t="shared" si="299"/>
        <v>0</v>
      </c>
    </row>
    <row r="308" spans="2:85" ht="18.75" customHeight="1" x14ac:dyDescent="0.4">
      <c r="B308" s="29">
        <f t="shared" si="270"/>
        <v>54575</v>
      </c>
      <c r="D308" s="39">
        <f t="shared" si="271"/>
        <v>298</v>
      </c>
      <c r="E308" s="31">
        <f t="shared" si="272"/>
        <v>30360100</v>
      </c>
      <c r="F308" s="32"/>
      <c r="G308" s="33">
        <f t="shared" si="255"/>
        <v>442060</v>
      </c>
      <c r="H308" s="34">
        <f t="shared" si="240"/>
        <v>83490</v>
      </c>
      <c r="I308" s="35">
        <f t="shared" si="241"/>
        <v>525550</v>
      </c>
      <c r="J308" s="36">
        <f t="shared" si="273"/>
        <v>66531940</v>
      </c>
      <c r="L308" s="31">
        <f t="shared" si="274"/>
        <v>21000990</v>
      </c>
      <c r="M308" s="37"/>
      <c r="N308" s="33">
        <f t="shared" si="256"/>
        <v>333330</v>
      </c>
      <c r="O308" s="34">
        <f t="shared" si="242"/>
        <v>57750</v>
      </c>
      <c r="P308" s="38">
        <f t="shared" si="257"/>
        <v>391080</v>
      </c>
      <c r="Q308" s="36">
        <f t="shared" si="275"/>
        <v>57775130</v>
      </c>
      <c r="S308" s="29">
        <f t="shared" si="276"/>
        <v>54575</v>
      </c>
      <c r="U308" s="39">
        <f t="shared" si="277"/>
        <v>298</v>
      </c>
      <c r="V308" s="31">
        <f t="shared" si="278"/>
        <v>0</v>
      </c>
      <c r="W308" s="32"/>
      <c r="X308" s="33">
        <f t="shared" si="258"/>
        <v>0</v>
      </c>
      <c r="Y308" s="34">
        <f t="shared" si="243"/>
        <v>0</v>
      </c>
      <c r="Z308" s="35">
        <f t="shared" si="244"/>
        <v>0</v>
      </c>
      <c r="AA308" s="36">
        <f t="shared" si="279"/>
        <v>0</v>
      </c>
      <c r="AC308" s="31">
        <f t="shared" si="280"/>
        <v>0</v>
      </c>
      <c r="AD308" s="37"/>
      <c r="AE308" s="33">
        <f t="shared" si="259"/>
        <v>0</v>
      </c>
      <c r="AF308" s="34">
        <f t="shared" si="245"/>
        <v>0</v>
      </c>
      <c r="AG308" s="38">
        <f t="shared" si="260"/>
        <v>0</v>
      </c>
      <c r="AH308" s="36">
        <f t="shared" si="281"/>
        <v>0</v>
      </c>
      <c r="AJ308" s="29">
        <f t="shared" si="282"/>
        <v>54575</v>
      </c>
      <c r="AL308" s="39">
        <f t="shared" si="283"/>
        <v>298</v>
      </c>
      <c r="AM308" s="31">
        <f t="shared" si="284"/>
        <v>0</v>
      </c>
      <c r="AN308" s="32"/>
      <c r="AO308" s="33">
        <f t="shared" si="261"/>
        <v>0</v>
      </c>
      <c r="AP308" s="34">
        <f t="shared" si="246"/>
        <v>0</v>
      </c>
      <c r="AQ308" s="35">
        <f t="shared" si="247"/>
        <v>0</v>
      </c>
      <c r="AR308" s="36">
        <f t="shared" si="285"/>
        <v>0</v>
      </c>
      <c r="AT308" s="31">
        <f t="shared" si="286"/>
        <v>0</v>
      </c>
      <c r="AU308" s="37"/>
      <c r="AV308" s="33">
        <f t="shared" si="262"/>
        <v>0</v>
      </c>
      <c r="AW308" s="34">
        <f t="shared" si="248"/>
        <v>0</v>
      </c>
      <c r="AX308" s="38">
        <f t="shared" si="263"/>
        <v>0</v>
      </c>
      <c r="AY308" s="36">
        <f t="shared" si="287"/>
        <v>0</v>
      </c>
      <c r="BA308" s="29">
        <f t="shared" si="288"/>
        <v>54575</v>
      </c>
      <c r="BC308" s="39">
        <f t="shared" si="289"/>
        <v>298</v>
      </c>
      <c r="BD308" s="31">
        <f t="shared" si="290"/>
        <v>0</v>
      </c>
      <c r="BE308" s="32"/>
      <c r="BF308" s="33">
        <f t="shared" si="264"/>
        <v>0</v>
      </c>
      <c r="BG308" s="34">
        <f t="shared" si="249"/>
        <v>0</v>
      </c>
      <c r="BH308" s="35">
        <f t="shared" si="250"/>
        <v>0</v>
      </c>
      <c r="BI308" s="36">
        <f t="shared" si="291"/>
        <v>0</v>
      </c>
      <c r="BK308" s="31">
        <f t="shared" si="292"/>
        <v>0</v>
      </c>
      <c r="BL308" s="37"/>
      <c r="BM308" s="33">
        <f t="shared" si="265"/>
        <v>0</v>
      </c>
      <c r="BN308" s="34">
        <f t="shared" si="251"/>
        <v>0</v>
      </c>
      <c r="BO308" s="38">
        <f t="shared" si="266"/>
        <v>0</v>
      </c>
      <c r="BP308" s="36">
        <f t="shared" si="293"/>
        <v>0</v>
      </c>
      <c r="BR308" s="29">
        <f t="shared" si="294"/>
        <v>54575</v>
      </c>
      <c r="BT308" s="39">
        <f t="shared" si="295"/>
        <v>298</v>
      </c>
      <c r="BU308" s="31">
        <f t="shared" si="296"/>
        <v>0</v>
      </c>
      <c r="BV308" s="32"/>
      <c r="BW308" s="33">
        <f t="shared" si="267"/>
        <v>0</v>
      </c>
      <c r="BX308" s="34">
        <f t="shared" si="252"/>
        <v>0</v>
      </c>
      <c r="BY308" s="35">
        <f t="shared" si="253"/>
        <v>0</v>
      </c>
      <c r="BZ308" s="36">
        <f t="shared" si="297"/>
        <v>0</v>
      </c>
      <c r="CB308" s="31">
        <f t="shared" si="298"/>
        <v>0</v>
      </c>
      <c r="CC308" s="37"/>
      <c r="CD308" s="33">
        <f t="shared" si="268"/>
        <v>0</v>
      </c>
      <c r="CE308" s="34">
        <f t="shared" si="254"/>
        <v>0</v>
      </c>
      <c r="CF308" s="38">
        <f t="shared" si="269"/>
        <v>0</v>
      </c>
      <c r="CG308" s="36">
        <f t="shared" si="299"/>
        <v>0</v>
      </c>
    </row>
    <row r="309" spans="2:85" ht="18.75" customHeight="1" x14ac:dyDescent="0.4">
      <c r="B309" s="29">
        <f t="shared" si="270"/>
        <v>54605</v>
      </c>
      <c r="D309" s="39">
        <f t="shared" si="271"/>
        <v>299</v>
      </c>
      <c r="E309" s="31">
        <f t="shared" si="272"/>
        <v>29918040</v>
      </c>
      <c r="F309" s="32"/>
      <c r="G309" s="33">
        <f t="shared" si="255"/>
        <v>443280</v>
      </c>
      <c r="H309" s="34">
        <f t="shared" si="240"/>
        <v>82270</v>
      </c>
      <c r="I309" s="35">
        <f t="shared" si="241"/>
        <v>525550</v>
      </c>
      <c r="J309" s="36">
        <f t="shared" si="273"/>
        <v>66614210</v>
      </c>
      <c r="L309" s="31">
        <f t="shared" si="274"/>
        <v>20667660</v>
      </c>
      <c r="M309" s="37"/>
      <c r="N309" s="33">
        <f t="shared" si="256"/>
        <v>333330</v>
      </c>
      <c r="O309" s="34">
        <f t="shared" si="242"/>
        <v>56840</v>
      </c>
      <c r="P309" s="38">
        <f t="shared" si="257"/>
        <v>390170</v>
      </c>
      <c r="Q309" s="36">
        <f t="shared" si="275"/>
        <v>57831970</v>
      </c>
      <c r="S309" s="29">
        <f t="shared" si="276"/>
        <v>54605</v>
      </c>
      <c r="U309" s="39">
        <f t="shared" si="277"/>
        <v>299</v>
      </c>
      <c r="V309" s="31">
        <f t="shared" si="278"/>
        <v>0</v>
      </c>
      <c r="W309" s="32"/>
      <c r="X309" s="33">
        <f t="shared" si="258"/>
        <v>0</v>
      </c>
      <c r="Y309" s="34">
        <f t="shared" si="243"/>
        <v>0</v>
      </c>
      <c r="Z309" s="35">
        <f t="shared" si="244"/>
        <v>0</v>
      </c>
      <c r="AA309" s="36">
        <f t="shared" si="279"/>
        <v>0</v>
      </c>
      <c r="AC309" s="31">
        <f t="shared" si="280"/>
        <v>0</v>
      </c>
      <c r="AD309" s="37"/>
      <c r="AE309" s="33">
        <f t="shared" si="259"/>
        <v>0</v>
      </c>
      <c r="AF309" s="34">
        <f t="shared" si="245"/>
        <v>0</v>
      </c>
      <c r="AG309" s="38">
        <f t="shared" si="260"/>
        <v>0</v>
      </c>
      <c r="AH309" s="36">
        <f t="shared" si="281"/>
        <v>0</v>
      </c>
      <c r="AJ309" s="29">
        <f t="shared" si="282"/>
        <v>54605</v>
      </c>
      <c r="AL309" s="39">
        <f t="shared" si="283"/>
        <v>299</v>
      </c>
      <c r="AM309" s="31">
        <f t="shared" si="284"/>
        <v>0</v>
      </c>
      <c r="AN309" s="32"/>
      <c r="AO309" s="33">
        <f t="shared" si="261"/>
        <v>0</v>
      </c>
      <c r="AP309" s="34">
        <f t="shared" si="246"/>
        <v>0</v>
      </c>
      <c r="AQ309" s="35">
        <f t="shared" si="247"/>
        <v>0</v>
      </c>
      <c r="AR309" s="36">
        <f t="shared" si="285"/>
        <v>0</v>
      </c>
      <c r="AT309" s="31">
        <f t="shared" si="286"/>
        <v>0</v>
      </c>
      <c r="AU309" s="37"/>
      <c r="AV309" s="33">
        <f t="shared" si="262"/>
        <v>0</v>
      </c>
      <c r="AW309" s="34">
        <f t="shared" si="248"/>
        <v>0</v>
      </c>
      <c r="AX309" s="38">
        <f t="shared" si="263"/>
        <v>0</v>
      </c>
      <c r="AY309" s="36">
        <f t="shared" si="287"/>
        <v>0</v>
      </c>
      <c r="BA309" s="29">
        <f t="shared" si="288"/>
        <v>54605</v>
      </c>
      <c r="BC309" s="39">
        <f t="shared" si="289"/>
        <v>299</v>
      </c>
      <c r="BD309" s="31">
        <f t="shared" si="290"/>
        <v>0</v>
      </c>
      <c r="BE309" s="32"/>
      <c r="BF309" s="33">
        <f t="shared" si="264"/>
        <v>0</v>
      </c>
      <c r="BG309" s="34">
        <f t="shared" si="249"/>
        <v>0</v>
      </c>
      <c r="BH309" s="35">
        <f t="shared" si="250"/>
        <v>0</v>
      </c>
      <c r="BI309" s="36">
        <f t="shared" si="291"/>
        <v>0</v>
      </c>
      <c r="BK309" s="31">
        <f t="shared" si="292"/>
        <v>0</v>
      </c>
      <c r="BL309" s="37"/>
      <c r="BM309" s="33">
        <f t="shared" si="265"/>
        <v>0</v>
      </c>
      <c r="BN309" s="34">
        <f t="shared" si="251"/>
        <v>0</v>
      </c>
      <c r="BO309" s="38">
        <f t="shared" si="266"/>
        <v>0</v>
      </c>
      <c r="BP309" s="36">
        <f t="shared" si="293"/>
        <v>0</v>
      </c>
      <c r="BR309" s="29">
        <f t="shared" si="294"/>
        <v>54605</v>
      </c>
      <c r="BT309" s="39">
        <f t="shared" si="295"/>
        <v>299</v>
      </c>
      <c r="BU309" s="31">
        <f t="shared" si="296"/>
        <v>0</v>
      </c>
      <c r="BV309" s="32"/>
      <c r="BW309" s="33">
        <f t="shared" si="267"/>
        <v>0</v>
      </c>
      <c r="BX309" s="34">
        <f t="shared" si="252"/>
        <v>0</v>
      </c>
      <c r="BY309" s="35">
        <f t="shared" si="253"/>
        <v>0</v>
      </c>
      <c r="BZ309" s="36">
        <f t="shared" si="297"/>
        <v>0</v>
      </c>
      <c r="CB309" s="31">
        <f t="shared" si="298"/>
        <v>0</v>
      </c>
      <c r="CC309" s="37"/>
      <c r="CD309" s="33">
        <f t="shared" si="268"/>
        <v>0</v>
      </c>
      <c r="CE309" s="34">
        <f t="shared" si="254"/>
        <v>0</v>
      </c>
      <c r="CF309" s="38">
        <f t="shared" si="269"/>
        <v>0</v>
      </c>
      <c r="CG309" s="36">
        <f t="shared" si="299"/>
        <v>0</v>
      </c>
    </row>
    <row r="310" spans="2:85" ht="18.75" customHeight="1" x14ac:dyDescent="0.4">
      <c r="B310" s="29">
        <f t="shared" si="270"/>
        <v>54636</v>
      </c>
      <c r="D310" s="39">
        <f t="shared" si="271"/>
        <v>300</v>
      </c>
      <c r="E310" s="31">
        <f t="shared" si="272"/>
        <v>29474760</v>
      </c>
      <c r="F310" s="32"/>
      <c r="G310" s="33">
        <f t="shared" si="255"/>
        <v>444490</v>
      </c>
      <c r="H310" s="34">
        <f t="shared" si="240"/>
        <v>81060</v>
      </c>
      <c r="I310" s="35">
        <f t="shared" si="241"/>
        <v>525550</v>
      </c>
      <c r="J310" s="36">
        <f t="shared" si="273"/>
        <v>66695270</v>
      </c>
      <c r="L310" s="31">
        <f t="shared" si="274"/>
        <v>20334330</v>
      </c>
      <c r="M310" s="37"/>
      <c r="N310" s="33">
        <f t="shared" si="256"/>
        <v>333330</v>
      </c>
      <c r="O310" s="34">
        <f t="shared" si="242"/>
        <v>55920</v>
      </c>
      <c r="P310" s="38">
        <f t="shared" si="257"/>
        <v>389250</v>
      </c>
      <c r="Q310" s="36">
        <f t="shared" si="275"/>
        <v>57887890</v>
      </c>
      <c r="S310" s="29">
        <f t="shared" si="276"/>
        <v>54636</v>
      </c>
      <c r="U310" s="39">
        <f t="shared" si="277"/>
        <v>300</v>
      </c>
      <c r="V310" s="31">
        <f t="shared" si="278"/>
        <v>0</v>
      </c>
      <c r="W310" s="32"/>
      <c r="X310" s="33">
        <f t="shared" si="258"/>
        <v>0</v>
      </c>
      <c r="Y310" s="34">
        <f t="shared" si="243"/>
        <v>0</v>
      </c>
      <c r="Z310" s="35">
        <f t="shared" si="244"/>
        <v>0</v>
      </c>
      <c r="AA310" s="36">
        <f t="shared" si="279"/>
        <v>0</v>
      </c>
      <c r="AC310" s="31">
        <f t="shared" si="280"/>
        <v>0</v>
      </c>
      <c r="AD310" s="37"/>
      <c r="AE310" s="33">
        <f t="shared" si="259"/>
        <v>0</v>
      </c>
      <c r="AF310" s="34">
        <f t="shared" si="245"/>
        <v>0</v>
      </c>
      <c r="AG310" s="38">
        <f t="shared" si="260"/>
        <v>0</v>
      </c>
      <c r="AH310" s="36">
        <f t="shared" si="281"/>
        <v>0</v>
      </c>
      <c r="AJ310" s="29">
        <f t="shared" si="282"/>
        <v>54636</v>
      </c>
      <c r="AL310" s="39">
        <f t="shared" si="283"/>
        <v>300</v>
      </c>
      <c r="AM310" s="31">
        <f t="shared" si="284"/>
        <v>0</v>
      </c>
      <c r="AN310" s="32"/>
      <c r="AO310" s="33">
        <f t="shared" si="261"/>
        <v>0</v>
      </c>
      <c r="AP310" s="34">
        <f t="shared" si="246"/>
        <v>0</v>
      </c>
      <c r="AQ310" s="35">
        <f t="shared" si="247"/>
        <v>0</v>
      </c>
      <c r="AR310" s="36">
        <f t="shared" si="285"/>
        <v>0</v>
      </c>
      <c r="AT310" s="31">
        <f t="shared" si="286"/>
        <v>0</v>
      </c>
      <c r="AU310" s="37"/>
      <c r="AV310" s="33">
        <f t="shared" si="262"/>
        <v>0</v>
      </c>
      <c r="AW310" s="34">
        <f t="shared" si="248"/>
        <v>0</v>
      </c>
      <c r="AX310" s="38">
        <f t="shared" si="263"/>
        <v>0</v>
      </c>
      <c r="AY310" s="36">
        <f t="shared" si="287"/>
        <v>0</v>
      </c>
      <c r="BA310" s="29">
        <f t="shared" si="288"/>
        <v>54636</v>
      </c>
      <c r="BC310" s="39">
        <f t="shared" si="289"/>
        <v>300</v>
      </c>
      <c r="BD310" s="31">
        <f t="shared" si="290"/>
        <v>0</v>
      </c>
      <c r="BE310" s="32"/>
      <c r="BF310" s="33">
        <f t="shared" si="264"/>
        <v>0</v>
      </c>
      <c r="BG310" s="34">
        <f t="shared" si="249"/>
        <v>0</v>
      </c>
      <c r="BH310" s="35">
        <f t="shared" si="250"/>
        <v>0</v>
      </c>
      <c r="BI310" s="36">
        <f t="shared" si="291"/>
        <v>0</v>
      </c>
      <c r="BK310" s="31">
        <f t="shared" si="292"/>
        <v>0</v>
      </c>
      <c r="BL310" s="37"/>
      <c r="BM310" s="33">
        <f t="shared" si="265"/>
        <v>0</v>
      </c>
      <c r="BN310" s="34">
        <f t="shared" si="251"/>
        <v>0</v>
      </c>
      <c r="BO310" s="38">
        <f t="shared" si="266"/>
        <v>0</v>
      </c>
      <c r="BP310" s="36">
        <f t="shared" si="293"/>
        <v>0</v>
      </c>
      <c r="BR310" s="29">
        <f t="shared" si="294"/>
        <v>54636</v>
      </c>
      <c r="BT310" s="39">
        <f t="shared" si="295"/>
        <v>300</v>
      </c>
      <c r="BU310" s="31">
        <f t="shared" si="296"/>
        <v>0</v>
      </c>
      <c r="BV310" s="32"/>
      <c r="BW310" s="33">
        <f t="shared" si="267"/>
        <v>0</v>
      </c>
      <c r="BX310" s="34">
        <f t="shared" si="252"/>
        <v>0</v>
      </c>
      <c r="BY310" s="35">
        <f t="shared" si="253"/>
        <v>0</v>
      </c>
      <c r="BZ310" s="36">
        <f t="shared" si="297"/>
        <v>0</v>
      </c>
      <c r="CB310" s="31">
        <f t="shared" si="298"/>
        <v>0</v>
      </c>
      <c r="CC310" s="37"/>
      <c r="CD310" s="33">
        <f t="shared" si="268"/>
        <v>0</v>
      </c>
      <c r="CE310" s="34">
        <f t="shared" si="254"/>
        <v>0</v>
      </c>
      <c r="CF310" s="38">
        <f t="shared" si="269"/>
        <v>0</v>
      </c>
      <c r="CG310" s="36">
        <f t="shared" si="299"/>
        <v>0</v>
      </c>
    </row>
    <row r="311" spans="2:85" ht="18.75" customHeight="1" x14ac:dyDescent="0.4">
      <c r="B311" s="29">
        <f t="shared" si="270"/>
        <v>54667</v>
      </c>
      <c r="D311" s="39">
        <f t="shared" si="271"/>
        <v>301</v>
      </c>
      <c r="E311" s="31">
        <f t="shared" si="272"/>
        <v>29030270</v>
      </c>
      <c r="F311" s="32"/>
      <c r="G311" s="33">
        <f t="shared" si="255"/>
        <v>445720</v>
      </c>
      <c r="H311" s="34">
        <f t="shared" si="240"/>
        <v>79830</v>
      </c>
      <c r="I311" s="35">
        <f t="shared" si="241"/>
        <v>525550</v>
      </c>
      <c r="J311" s="36">
        <f t="shared" si="273"/>
        <v>66775100</v>
      </c>
      <c r="L311" s="31">
        <f t="shared" si="274"/>
        <v>20001000</v>
      </c>
      <c r="M311" s="37"/>
      <c r="N311" s="33">
        <f t="shared" si="256"/>
        <v>333330</v>
      </c>
      <c r="O311" s="34">
        <f t="shared" si="242"/>
        <v>55000</v>
      </c>
      <c r="P311" s="38">
        <f t="shared" si="257"/>
        <v>388330</v>
      </c>
      <c r="Q311" s="36">
        <f t="shared" si="275"/>
        <v>57942890</v>
      </c>
      <c r="S311" s="29">
        <f t="shared" si="276"/>
        <v>54667</v>
      </c>
      <c r="U311" s="39">
        <f t="shared" si="277"/>
        <v>301</v>
      </c>
      <c r="V311" s="31">
        <f t="shared" si="278"/>
        <v>0</v>
      </c>
      <c r="W311" s="32"/>
      <c r="X311" s="33">
        <f t="shared" si="258"/>
        <v>0</v>
      </c>
      <c r="Y311" s="34">
        <f t="shared" si="243"/>
        <v>0</v>
      </c>
      <c r="Z311" s="35">
        <f t="shared" si="244"/>
        <v>0</v>
      </c>
      <c r="AA311" s="36">
        <f t="shared" si="279"/>
        <v>0</v>
      </c>
      <c r="AC311" s="31">
        <f t="shared" si="280"/>
        <v>0</v>
      </c>
      <c r="AD311" s="37"/>
      <c r="AE311" s="33">
        <f t="shared" si="259"/>
        <v>0</v>
      </c>
      <c r="AF311" s="34">
        <f t="shared" si="245"/>
        <v>0</v>
      </c>
      <c r="AG311" s="38">
        <f t="shared" si="260"/>
        <v>0</v>
      </c>
      <c r="AH311" s="36">
        <f t="shared" si="281"/>
        <v>0</v>
      </c>
      <c r="AJ311" s="29">
        <f t="shared" si="282"/>
        <v>54667</v>
      </c>
      <c r="AL311" s="39">
        <f t="shared" si="283"/>
        <v>301</v>
      </c>
      <c r="AM311" s="31">
        <f t="shared" si="284"/>
        <v>0</v>
      </c>
      <c r="AN311" s="32"/>
      <c r="AO311" s="33">
        <f t="shared" si="261"/>
        <v>0</v>
      </c>
      <c r="AP311" s="34">
        <f t="shared" si="246"/>
        <v>0</v>
      </c>
      <c r="AQ311" s="35">
        <f t="shared" si="247"/>
        <v>0</v>
      </c>
      <c r="AR311" s="36">
        <f t="shared" si="285"/>
        <v>0</v>
      </c>
      <c r="AT311" s="31">
        <f t="shared" si="286"/>
        <v>0</v>
      </c>
      <c r="AU311" s="37"/>
      <c r="AV311" s="33">
        <f t="shared" si="262"/>
        <v>0</v>
      </c>
      <c r="AW311" s="34">
        <f t="shared" si="248"/>
        <v>0</v>
      </c>
      <c r="AX311" s="38">
        <f t="shared" si="263"/>
        <v>0</v>
      </c>
      <c r="AY311" s="36">
        <f t="shared" si="287"/>
        <v>0</v>
      </c>
      <c r="BA311" s="29">
        <f t="shared" si="288"/>
        <v>54667</v>
      </c>
      <c r="BC311" s="39">
        <f t="shared" si="289"/>
        <v>301</v>
      </c>
      <c r="BD311" s="31">
        <f t="shared" si="290"/>
        <v>0</v>
      </c>
      <c r="BE311" s="32"/>
      <c r="BF311" s="33">
        <f t="shared" si="264"/>
        <v>0</v>
      </c>
      <c r="BG311" s="34">
        <f t="shared" si="249"/>
        <v>0</v>
      </c>
      <c r="BH311" s="35">
        <f t="shared" si="250"/>
        <v>0</v>
      </c>
      <c r="BI311" s="36">
        <f t="shared" si="291"/>
        <v>0</v>
      </c>
      <c r="BK311" s="31">
        <f t="shared" si="292"/>
        <v>0</v>
      </c>
      <c r="BL311" s="37"/>
      <c r="BM311" s="33">
        <f t="shared" si="265"/>
        <v>0</v>
      </c>
      <c r="BN311" s="34">
        <f t="shared" si="251"/>
        <v>0</v>
      </c>
      <c r="BO311" s="38">
        <f t="shared" si="266"/>
        <v>0</v>
      </c>
      <c r="BP311" s="36">
        <f t="shared" si="293"/>
        <v>0</v>
      </c>
      <c r="BR311" s="29">
        <f t="shared" si="294"/>
        <v>54667</v>
      </c>
      <c r="BT311" s="39">
        <f t="shared" si="295"/>
        <v>301</v>
      </c>
      <c r="BU311" s="31">
        <f t="shared" si="296"/>
        <v>0</v>
      </c>
      <c r="BV311" s="32"/>
      <c r="BW311" s="33">
        <f t="shared" si="267"/>
        <v>0</v>
      </c>
      <c r="BX311" s="34">
        <f t="shared" si="252"/>
        <v>0</v>
      </c>
      <c r="BY311" s="35">
        <f t="shared" si="253"/>
        <v>0</v>
      </c>
      <c r="BZ311" s="36">
        <f t="shared" si="297"/>
        <v>0</v>
      </c>
      <c r="CB311" s="31">
        <f t="shared" si="298"/>
        <v>0</v>
      </c>
      <c r="CC311" s="37"/>
      <c r="CD311" s="33">
        <f t="shared" si="268"/>
        <v>0</v>
      </c>
      <c r="CE311" s="34">
        <f t="shared" si="254"/>
        <v>0</v>
      </c>
      <c r="CF311" s="38">
        <f t="shared" si="269"/>
        <v>0</v>
      </c>
      <c r="CG311" s="36">
        <f t="shared" si="299"/>
        <v>0</v>
      </c>
    </row>
    <row r="312" spans="2:85" ht="18.75" customHeight="1" x14ac:dyDescent="0.4">
      <c r="B312" s="29">
        <f t="shared" si="270"/>
        <v>54697</v>
      </c>
      <c r="D312" s="39">
        <f t="shared" si="271"/>
        <v>302</v>
      </c>
      <c r="E312" s="31">
        <f t="shared" si="272"/>
        <v>28584550</v>
      </c>
      <c r="F312" s="32"/>
      <c r="G312" s="33">
        <f t="shared" si="255"/>
        <v>446940</v>
      </c>
      <c r="H312" s="34">
        <f t="shared" si="240"/>
        <v>78610</v>
      </c>
      <c r="I312" s="35">
        <f t="shared" si="241"/>
        <v>525550</v>
      </c>
      <c r="J312" s="36">
        <f t="shared" si="273"/>
        <v>66853710</v>
      </c>
      <c r="L312" s="31">
        <f t="shared" si="274"/>
        <v>19667670</v>
      </c>
      <c r="M312" s="37"/>
      <c r="N312" s="33">
        <f t="shared" si="256"/>
        <v>333330</v>
      </c>
      <c r="O312" s="34">
        <f t="shared" si="242"/>
        <v>54090</v>
      </c>
      <c r="P312" s="38">
        <f t="shared" si="257"/>
        <v>387420</v>
      </c>
      <c r="Q312" s="36">
        <f t="shared" si="275"/>
        <v>57996980</v>
      </c>
      <c r="S312" s="29">
        <f t="shared" si="276"/>
        <v>54697</v>
      </c>
      <c r="U312" s="39">
        <f t="shared" si="277"/>
        <v>302</v>
      </c>
      <c r="V312" s="31">
        <f t="shared" si="278"/>
        <v>0</v>
      </c>
      <c r="W312" s="32"/>
      <c r="X312" s="33">
        <f t="shared" si="258"/>
        <v>0</v>
      </c>
      <c r="Y312" s="34">
        <f t="shared" si="243"/>
        <v>0</v>
      </c>
      <c r="Z312" s="35">
        <f t="shared" si="244"/>
        <v>0</v>
      </c>
      <c r="AA312" s="36">
        <f t="shared" si="279"/>
        <v>0</v>
      </c>
      <c r="AC312" s="31">
        <f t="shared" si="280"/>
        <v>0</v>
      </c>
      <c r="AD312" s="37"/>
      <c r="AE312" s="33">
        <f t="shared" si="259"/>
        <v>0</v>
      </c>
      <c r="AF312" s="34">
        <f t="shared" si="245"/>
        <v>0</v>
      </c>
      <c r="AG312" s="38">
        <f t="shared" si="260"/>
        <v>0</v>
      </c>
      <c r="AH312" s="36">
        <f t="shared" si="281"/>
        <v>0</v>
      </c>
      <c r="AJ312" s="29">
        <f t="shared" si="282"/>
        <v>54697</v>
      </c>
      <c r="AL312" s="39">
        <f t="shared" si="283"/>
        <v>302</v>
      </c>
      <c r="AM312" s="31">
        <f t="shared" si="284"/>
        <v>0</v>
      </c>
      <c r="AN312" s="32"/>
      <c r="AO312" s="33">
        <f t="shared" si="261"/>
        <v>0</v>
      </c>
      <c r="AP312" s="34">
        <f t="shared" si="246"/>
        <v>0</v>
      </c>
      <c r="AQ312" s="35">
        <f t="shared" si="247"/>
        <v>0</v>
      </c>
      <c r="AR312" s="36">
        <f t="shared" si="285"/>
        <v>0</v>
      </c>
      <c r="AT312" s="31">
        <f t="shared" si="286"/>
        <v>0</v>
      </c>
      <c r="AU312" s="37"/>
      <c r="AV312" s="33">
        <f t="shared" si="262"/>
        <v>0</v>
      </c>
      <c r="AW312" s="34">
        <f t="shared" si="248"/>
        <v>0</v>
      </c>
      <c r="AX312" s="38">
        <f t="shared" si="263"/>
        <v>0</v>
      </c>
      <c r="AY312" s="36">
        <f t="shared" si="287"/>
        <v>0</v>
      </c>
      <c r="BA312" s="29">
        <f t="shared" si="288"/>
        <v>54697</v>
      </c>
      <c r="BC312" s="39">
        <f t="shared" si="289"/>
        <v>302</v>
      </c>
      <c r="BD312" s="31">
        <f t="shared" si="290"/>
        <v>0</v>
      </c>
      <c r="BE312" s="32"/>
      <c r="BF312" s="33">
        <f t="shared" si="264"/>
        <v>0</v>
      </c>
      <c r="BG312" s="34">
        <f t="shared" si="249"/>
        <v>0</v>
      </c>
      <c r="BH312" s="35">
        <f t="shared" si="250"/>
        <v>0</v>
      </c>
      <c r="BI312" s="36">
        <f t="shared" si="291"/>
        <v>0</v>
      </c>
      <c r="BK312" s="31">
        <f t="shared" si="292"/>
        <v>0</v>
      </c>
      <c r="BL312" s="37"/>
      <c r="BM312" s="33">
        <f t="shared" si="265"/>
        <v>0</v>
      </c>
      <c r="BN312" s="34">
        <f t="shared" si="251"/>
        <v>0</v>
      </c>
      <c r="BO312" s="38">
        <f t="shared" si="266"/>
        <v>0</v>
      </c>
      <c r="BP312" s="36">
        <f t="shared" si="293"/>
        <v>0</v>
      </c>
      <c r="BR312" s="29">
        <f t="shared" si="294"/>
        <v>54697</v>
      </c>
      <c r="BT312" s="39">
        <f t="shared" si="295"/>
        <v>302</v>
      </c>
      <c r="BU312" s="31">
        <f t="shared" si="296"/>
        <v>0</v>
      </c>
      <c r="BV312" s="32"/>
      <c r="BW312" s="33">
        <f t="shared" si="267"/>
        <v>0</v>
      </c>
      <c r="BX312" s="34">
        <f t="shared" si="252"/>
        <v>0</v>
      </c>
      <c r="BY312" s="35">
        <f t="shared" si="253"/>
        <v>0</v>
      </c>
      <c r="BZ312" s="36">
        <f t="shared" si="297"/>
        <v>0</v>
      </c>
      <c r="CB312" s="31">
        <f t="shared" si="298"/>
        <v>0</v>
      </c>
      <c r="CC312" s="37"/>
      <c r="CD312" s="33">
        <f t="shared" si="268"/>
        <v>0</v>
      </c>
      <c r="CE312" s="34">
        <f t="shared" si="254"/>
        <v>0</v>
      </c>
      <c r="CF312" s="38">
        <f t="shared" si="269"/>
        <v>0</v>
      </c>
      <c r="CG312" s="36">
        <f t="shared" si="299"/>
        <v>0</v>
      </c>
    </row>
    <row r="313" spans="2:85" ht="18.75" customHeight="1" x14ac:dyDescent="0.4">
      <c r="B313" s="29">
        <f t="shared" si="270"/>
        <v>54728</v>
      </c>
      <c r="D313" s="39">
        <f t="shared" si="271"/>
        <v>303</v>
      </c>
      <c r="E313" s="31">
        <f t="shared" si="272"/>
        <v>28137610</v>
      </c>
      <c r="F313" s="32"/>
      <c r="G313" s="33">
        <f t="shared" si="255"/>
        <v>448170</v>
      </c>
      <c r="H313" s="34">
        <f t="shared" si="240"/>
        <v>77380</v>
      </c>
      <c r="I313" s="35">
        <f t="shared" si="241"/>
        <v>525550</v>
      </c>
      <c r="J313" s="36">
        <f t="shared" si="273"/>
        <v>66931090</v>
      </c>
      <c r="L313" s="31">
        <f t="shared" si="274"/>
        <v>19334340</v>
      </c>
      <c r="M313" s="37"/>
      <c r="N313" s="33">
        <f t="shared" si="256"/>
        <v>333330</v>
      </c>
      <c r="O313" s="34">
        <f t="shared" si="242"/>
        <v>53170</v>
      </c>
      <c r="P313" s="38">
        <f t="shared" si="257"/>
        <v>386500</v>
      </c>
      <c r="Q313" s="36">
        <f t="shared" si="275"/>
        <v>58050150</v>
      </c>
      <c r="S313" s="29">
        <f t="shared" si="276"/>
        <v>54728</v>
      </c>
      <c r="U313" s="39">
        <f t="shared" si="277"/>
        <v>303</v>
      </c>
      <c r="V313" s="31">
        <f t="shared" si="278"/>
        <v>0</v>
      </c>
      <c r="W313" s="32"/>
      <c r="X313" s="33">
        <f t="shared" si="258"/>
        <v>0</v>
      </c>
      <c r="Y313" s="34">
        <f t="shared" si="243"/>
        <v>0</v>
      </c>
      <c r="Z313" s="35">
        <f t="shared" si="244"/>
        <v>0</v>
      </c>
      <c r="AA313" s="36">
        <f t="shared" si="279"/>
        <v>0</v>
      </c>
      <c r="AC313" s="31">
        <f t="shared" si="280"/>
        <v>0</v>
      </c>
      <c r="AD313" s="37"/>
      <c r="AE313" s="33">
        <f t="shared" si="259"/>
        <v>0</v>
      </c>
      <c r="AF313" s="34">
        <f t="shared" si="245"/>
        <v>0</v>
      </c>
      <c r="AG313" s="38">
        <f t="shared" si="260"/>
        <v>0</v>
      </c>
      <c r="AH313" s="36">
        <f t="shared" si="281"/>
        <v>0</v>
      </c>
      <c r="AJ313" s="29">
        <f t="shared" si="282"/>
        <v>54728</v>
      </c>
      <c r="AL313" s="39">
        <f t="shared" si="283"/>
        <v>303</v>
      </c>
      <c r="AM313" s="31">
        <f t="shared" si="284"/>
        <v>0</v>
      </c>
      <c r="AN313" s="32"/>
      <c r="AO313" s="33">
        <f t="shared" si="261"/>
        <v>0</v>
      </c>
      <c r="AP313" s="34">
        <f t="shared" si="246"/>
        <v>0</v>
      </c>
      <c r="AQ313" s="35">
        <f t="shared" si="247"/>
        <v>0</v>
      </c>
      <c r="AR313" s="36">
        <f t="shared" si="285"/>
        <v>0</v>
      </c>
      <c r="AT313" s="31">
        <f t="shared" si="286"/>
        <v>0</v>
      </c>
      <c r="AU313" s="37"/>
      <c r="AV313" s="33">
        <f t="shared" si="262"/>
        <v>0</v>
      </c>
      <c r="AW313" s="34">
        <f t="shared" si="248"/>
        <v>0</v>
      </c>
      <c r="AX313" s="38">
        <f t="shared" si="263"/>
        <v>0</v>
      </c>
      <c r="AY313" s="36">
        <f t="shared" si="287"/>
        <v>0</v>
      </c>
      <c r="BA313" s="29">
        <f t="shared" si="288"/>
        <v>54728</v>
      </c>
      <c r="BC313" s="39">
        <f t="shared" si="289"/>
        <v>303</v>
      </c>
      <c r="BD313" s="31">
        <f t="shared" si="290"/>
        <v>0</v>
      </c>
      <c r="BE313" s="32"/>
      <c r="BF313" s="33">
        <f t="shared" si="264"/>
        <v>0</v>
      </c>
      <c r="BG313" s="34">
        <f t="shared" si="249"/>
        <v>0</v>
      </c>
      <c r="BH313" s="35">
        <f t="shared" si="250"/>
        <v>0</v>
      </c>
      <c r="BI313" s="36">
        <f t="shared" si="291"/>
        <v>0</v>
      </c>
      <c r="BK313" s="31">
        <f t="shared" si="292"/>
        <v>0</v>
      </c>
      <c r="BL313" s="37"/>
      <c r="BM313" s="33">
        <f t="shared" si="265"/>
        <v>0</v>
      </c>
      <c r="BN313" s="34">
        <f t="shared" si="251"/>
        <v>0</v>
      </c>
      <c r="BO313" s="38">
        <f t="shared" si="266"/>
        <v>0</v>
      </c>
      <c r="BP313" s="36">
        <f t="shared" si="293"/>
        <v>0</v>
      </c>
      <c r="BR313" s="29">
        <f t="shared" si="294"/>
        <v>54728</v>
      </c>
      <c r="BT313" s="39">
        <f t="shared" si="295"/>
        <v>303</v>
      </c>
      <c r="BU313" s="31">
        <f t="shared" si="296"/>
        <v>0</v>
      </c>
      <c r="BV313" s="32"/>
      <c r="BW313" s="33">
        <f t="shared" si="267"/>
        <v>0</v>
      </c>
      <c r="BX313" s="34">
        <f t="shared" si="252"/>
        <v>0</v>
      </c>
      <c r="BY313" s="35">
        <f t="shared" si="253"/>
        <v>0</v>
      </c>
      <c r="BZ313" s="36">
        <f t="shared" si="297"/>
        <v>0</v>
      </c>
      <c r="CB313" s="31">
        <f t="shared" si="298"/>
        <v>0</v>
      </c>
      <c r="CC313" s="37"/>
      <c r="CD313" s="33">
        <f t="shared" si="268"/>
        <v>0</v>
      </c>
      <c r="CE313" s="34">
        <f t="shared" si="254"/>
        <v>0</v>
      </c>
      <c r="CF313" s="38">
        <f t="shared" si="269"/>
        <v>0</v>
      </c>
      <c r="CG313" s="36">
        <f t="shared" si="299"/>
        <v>0</v>
      </c>
    </row>
    <row r="314" spans="2:85" ht="18.75" customHeight="1" x14ac:dyDescent="0.4">
      <c r="B314" s="29">
        <f t="shared" si="270"/>
        <v>54758</v>
      </c>
      <c r="D314" s="39">
        <f t="shared" si="271"/>
        <v>304</v>
      </c>
      <c r="E314" s="31">
        <f t="shared" si="272"/>
        <v>27689440</v>
      </c>
      <c r="F314" s="32"/>
      <c r="G314" s="33">
        <f t="shared" si="255"/>
        <v>449400</v>
      </c>
      <c r="H314" s="34">
        <f t="shared" si="240"/>
        <v>76150</v>
      </c>
      <c r="I314" s="35">
        <f t="shared" si="241"/>
        <v>525550</v>
      </c>
      <c r="J314" s="36">
        <f t="shared" si="273"/>
        <v>67007240</v>
      </c>
      <c r="L314" s="31">
        <f t="shared" si="274"/>
        <v>19001010</v>
      </c>
      <c r="M314" s="37"/>
      <c r="N314" s="33">
        <f t="shared" si="256"/>
        <v>333330</v>
      </c>
      <c r="O314" s="34">
        <f t="shared" si="242"/>
        <v>52250</v>
      </c>
      <c r="P314" s="38">
        <f t="shared" si="257"/>
        <v>385580</v>
      </c>
      <c r="Q314" s="36">
        <f t="shared" si="275"/>
        <v>58102400</v>
      </c>
      <c r="S314" s="29">
        <f t="shared" si="276"/>
        <v>54758</v>
      </c>
      <c r="U314" s="39">
        <f t="shared" si="277"/>
        <v>304</v>
      </c>
      <c r="V314" s="31">
        <f t="shared" si="278"/>
        <v>0</v>
      </c>
      <c r="W314" s="32"/>
      <c r="X314" s="33">
        <f t="shared" si="258"/>
        <v>0</v>
      </c>
      <c r="Y314" s="34">
        <f t="shared" si="243"/>
        <v>0</v>
      </c>
      <c r="Z314" s="35">
        <f t="shared" si="244"/>
        <v>0</v>
      </c>
      <c r="AA314" s="36">
        <f t="shared" si="279"/>
        <v>0</v>
      </c>
      <c r="AC314" s="31">
        <f t="shared" si="280"/>
        <v>0</v>
      </c>
      <c r="AD314" s="37"/>
      <c r="AE314" s="33">
        <f t="shared" si="259"/>
        <v>0</v>
      </c>
      <c r="AF314" s="34">
        <f t="shared" si="245"/>
        <v>0</v>
      </c>
      <c r="AG314" s="38">
        <f t="shared" si="260"/>
        <v>0</v>
      </c>
      <c r="AH314" s="36">
        <f t="shared" si="281"/>
        <v>0</v>
      </c>
      <c r="AJ314" s="29">
        <f t="shared" si="282"/>
        <v>54758</v>
      </c>
      <c r="AL314" s="39">
        <f t="shared" si="283"/>
        <v>304</v>
      </c>
      <c r="AM314" s="31">
        <f t="shared" si="284"/>
        <v>0</v>
      </c>
      <c r="AN314" s="32"/>
      <c r="AO314" s="33">
        <f t="shared" si="261"/>
        <v>0</v>
      </c>
      <c r="AP314" s="34">
        <f t="shared" si="246"/>
        <v>0</v>
      </c>
      <c r="AQ314" s="35">
        <f t="shared" si="247"/>
        <v>0</v>
      </c>
      <c r="AR314" s="36">
        <f t="shared" si="285"/>
        <v>0</v>
      </c>
      <c r="AT314" s="31">
        <f t="shared" si="286"/>
        <v>0</v>
      </c>
      <c r="AU314" s="37"/>
      <c r="AV314" s="33">
        <f t="shared" si="262"/>
        <v>0</v>
      </c>
      <c r="AW314" s="34">
        <f t="shared" si="248"/>
        <v>0</v>
      </c>
      <c r="AX314" s="38">
        <f t="shared" si="263"/>
        <v>0</v>
      </c>
      <c r="AY314" s="36">
        <f t="shared" si="287"/>
        <v>0</v>
      </c>
      <c r="BA314" s="29">
        <f t="shared" si="288"/>
        <v>54758</v>
      </c>
      <c r="BC314" s="39">
        <f t="shared" si="289"/>
        <v>304</v>
      </c>
      <c r="BD314" s="31">
        <f t="shared" si="290"/>
        <v>0</v>
      </c>
      <c r="BE314" s="32"/>
      <c r="BF314" s="33">
        <f t="shared" si="264"/>
        <v>0</v>
      </c>
      <c r="BG314" s="34">
        <f t="shared" si="249"/>
        <v>0</v>
      </c>
      <c r="BH314" s="35">
        <f t="shared" si="250"/>
        <v>0</v>
      </c>
      <c r="BI314" s="36">
        <f t="shared" si="291"/>
        <v>0</v>
      </c>
      <c r="BK314" s="31">
        <f t="shared" si="292"/>
        <v>0</v>
      </c>
      <c r="BL314" s="37"/>
      <c r="BM314" s="33">
        <f t="shared" si="265"/>
        <v>0</v>
      </c>
      <c r="BN314" s="34">
        <f t="shared" si="251"/>
        <v>0</v>
      </c>
      <c r="BO314" s="38">
        <f t="shared" si="266"/>
        <v>0</v>
      </c>
      <c r="BP314" s="36">
        <f t="shared" si="293"/>
        <v>0</v>
      </c>
      <c r="BR314" s="29">
        <f t="shared" si="294"/>
        <v>54758</v>
      </c>
      <c r="BT314" s="39">
        <f t="shared" si="295"/>
        <v>304</v>
      </c>
      <c r="BU314" s="31">
        <f t="shared" si="296"/>
        <v>0</v>
      </c>
      <c r="BV314" s="32"/>
      <c r="BW314" s="33">
        <f t="shared" si="267"/>
        <v>0</v>
      </c>
      <c r="BX314" s="34">
        <f t="shared" si="252"/>
        <v>0</v>
      </c>
      <c r="BY314" s="35">
        <f t="shared" si="253"/>
        <v>0</v>
      </c>
      <c r="BZ314" s="36">
        <f t="shared" si="297"/>
        <v>0</v>
      </c>
      <c r="CB314" s="31">
        <f t="shared" si="298"/>
        <v>0</v>
      </c>
      <c r="CC314" s="37"/>
      <c r="CD314" s="33">
        <f t="shared" si="268"/>
        <v>0</v>
      </c>
      <c r="CE314" s="34">
        <f t="shared" si="254"/>
        <v>0</v>
      </c>
      <c r="CF314" s="38">
        <f t="shared" si="269"/>
        <v>0</v>
      </c>
      <c r="CG314" s="36">
        <f t="shared" si="299"/>
        <v>0</v>
      </c>
    </row>
    <row r="315" spans="2:85" ht="18.75" customHeight="1" x14ac:dyDescent="0.4">
      <c r="B315" s="29">
        <f t="shared" si="270"/>
        <v>54789</v>
      </c>
      <c r="D315" s="39">
        <f t="shared" si="271"/>
        <v>305</v>
      </c>
      <c r="E315" s="31">
        <f t="shared" si="272"/>
        <v>27240040</v>
      </c>
      <c r="F315" s="32"/>
      <c r="G315" s="33">
        <f t="shared" si="255"/>
        <v>450640</v>
      </c>
      <c r="H315" s="34">
        <f t="shared" si="240"/>
        <v>74910</v>
      </c>
      <c r="I315" s="35">
        <f t="shared" si="241"/>
        <v>525550</v>
      </c>
      <c r="J315" s="36">
        <f t="shared" si="273"/>
        <v>67082150</v>
      </c>
      <c r="L315" s="31">
        <f t="shared" si="274"/>
        <v>18667680</v>
      </c>
      <c r="M315" s="37"/>
      <c r="N315" s="33">
        <f t="shared" si="256"/>
        <v>333330</v>
      </c>
      <c r="O315" s="34">
        <f t="shared" si="242"/>
        <v>51340</v>
      </c>
      <c r="P315" s="38">
        <f t="shared" si="257"/>
        <v>384670</v>
      </c>
      <c r="Q315" s="36">
        <f t="shared" si="275"/>
        <v>58153740</v>
      </c>
      <c r="S315" s="29">
        <f t="shared" si="276"/>
        <v>54789</v>
      </c>
      <c r="U315" s="39">
        <f t="shared" si="277"/>
        <v>305</v>
      </c>
      <c r="V315" s="31">
        <f t="shared" si="278"/>
        <v>0</v>
      </c>
      <c r="W315" s="32"/>
      <c r="X315" s="33">
        <f t="shared" si="258"/>
        <v>0</v>
      </c>
      <c r="Y315" s="34">
        <f t="shared" si="243"/>
        <v>0</v>
      </c>
      <c r="Z315" s="35">
        <f t="shared" si="244"/>
        <v>0</v>
      </c>
      <c r="AA315" s="36">
        <f t="shared" si="279"/>
        <v>0</v>
      </c>
      <c r="AC315" s="31">
        <f t="shared" si="280"/>
        <v>0</v>
      </c>
      <c r="AD315" s="37"/>
      <c r="AE315" s="33">
        <f t="shared" si="259"/>
        <v>0</v>
      </c>
      <c r="AF315" s="34">
        <f t="shared" si="245"/>
        <v>0</v>
      </c>
      <c r="AG315" s="38">
        <f t="shared" si="260"/>
        <v>0</v>
      </c>
      <c r="AH315" s="36">
        <f t="shared" si="281"/>
        <v>0</v>
      </c>
      <c r="AJ315" s="29">
        <f t="shared" si="282"/>
        <v>54789</v>
      </c>
      <c r="AL315" s="39">
        <f t="shared" si="283"/>
        <v>305</v>
      </c>
      <c r="AM315" s="31">
        <f t="shared" si="284"/>
        <v>0</v>
      </c>
      <c r="AN315" s="32"/>
      <c r="AO315" s="33">
        <f t="shared" si="261"/>
        <v>0</v>
      </c>
      <c r="AP315" s="34">
        <f t="shared" si="246"/>
        <v>0</v>
      </c>
      <c r="AQ315" s="35">
        <f t="shared" si="247"/>
        <v>0</v>
      </c>
      <c r="AR315" s="36">
        <f t="shared" si="285"/>
        <v>0</v>
      </c>
      <c r="AT315" s="31">
        <f t="shared" si="286"/>
        <v>0</v>
      </c>
      <c r="AU315" s="37"/>
      <c r="AV315" s="33">
        <f t="shared" si="262"/>
        <v>0</v>
      </c>
      <c r="AW315" s="34">
        <f t="shared" si="248"/>
        <v>0</v>
      </c>
      <c r="AX315" s="38">
        <f t="shared" si="263"/>
        <v>0</v>
      </c>
      <c r="AY315" s="36">
        <f t="shared" si="287"/>
        <v>0</v>
      </c>
      <c r="BA315" s="29">
        <f t="shared" si="288"/>
        <v>54789</v>
      </c>
      <c r="BC315" s="39">
        <f t="shared" si="289"/>
        <v>305</v>
      </c>
      <c r="BD315" s="31">
        <f t="shared" si="290"/>
        <v>0</v>
      </c>
      <c r="BE315" s="32"/>
      <c r="BF315" s="33">
        <f t="shared" si="264"/>
        <v>0</v>
      </c>
      <c r="BG315" s="34">
        <f t="shared" si="249"/>
        <v>0</v>
      </c>
      <c r="BH315" s="35">
        <f t="shared" si="250"/>
        <v>0</v>
      </c>
      <c r="BI315" s="36">
        <f t="shared" si="291"/>
        <v>0</v>
      </c>
      <c r="BK315" s="31">
        <f t="shared" si="292"/>
        <v>0</v>
      </c>
      <c r="BL315" s="37"/>
      <c r="BM315" s="33">
        <f t="shared" si="265"/>
        <v>0</v>
      </c>
      <c r="BN315" s="34">
        <f t="shared" si="251"/>
        <v>0</v>
      </c>
      <c r="BO315" s="38">
        <f t="shared" si="266"/>
        <v>0</v>
      </c>
      <c r="BP315" s="36">
        <f t="shared" si="293"/>
        <v>0</v>
      </c>
      <c r="BR315" s="29">
        <f t="shared" si="294"/>
        <v>54789</v>
      </c>
      <c r="BT315" s="39">
        <f t="shared" si="295"/>
        <v>305</v>
      </c>
      <c r="BU315" s="31">
        <f t="shared" si="296"/>
        <v>0</v>
      </c>
      <c r="BV315" s="32"/>
      <c r="BW315" s="33">
        <f t="shared" si="267"/>
        <v>0</v>
      </c>
      <c r="BX315" s="34">
        <f t="shared" si="252"/>
        <v>0</v>
      </c>
      <c r="BY315" s="35">
        <f t="shared" si="253"/>
        <v>0</v>
      </c>
      <c r="BZ315" s="36">
        <f t="shared" si="297"/>
        <v>0</v>
      </c>
      <c r="CB315" s="31">
        <f t="shared" si="298"/>
        <v>0</v>
      </c>
      <c r="CC315" s="37"/>
      <c r="CD315" s="33">
        <f t="shared" si="268"/>
        <v>0</v>
      </c>
      <c r="CE315" s="34">
        <f t="shared" si="254"/>
        <v>0</v>
      </c>
      <c r="CF315" s="38">
        <f t="shared" si="269"/>
        <v>0</v>
      </c>
      <c r="CG315" s="36">
        <f t="shared" si="299"/>
        <v>0</v>
      </c>
    </row>
    <row r="316" spans="2:85" ht="18.75" customHeight="1" x14ac:dyDescent="0.4">
      <c r="B316" s="29">
        <f t="shared" si="270"/>
        <v>54820</v>
      </c>
      <c r="D316" s="39">
        <f t="shared" si="271"/>
        <v>306</v>
      </c>
      <c r="E316" s="31">
        <f t="shared" si="272"/>
        <v>26789400</v>
      </c>
      <c r="F316" s="32"/>
      <c r="G316" s="33">
        <f t="shared" si="255"/>
        <v>451880</v>
      </c>
      <c r="H316" s="34">
        <f t="shared" si="240"/>
        <v>73670</v>
      </c>
      <c r="I316" s="35">
        <f t="shared" si="241"/>
        <v>525550</v>
      </c>
      <c r="J316" s="36">
        <f t="shared" si="273"/>
        <v>67155820</v>
      </c>
      <c r="L316" s="31">
        <f t="shared" si="274"/>
        <v>18334350</v>
      </c>
      <c r="M316" s="37"/>
      <c r="N316" s="33">
        <f t="shared" si="256"/>
        <v>333330</v>
      </c>
      <c r="O316" s="34">
        <f t="shared" si="242"/>
        <v>50420</v>
      </c>
      <c r="P316" s="38">
        <f t="shared" si="257"/>
        <v>383750</v>
      </c>
      <c r="Q316" s="36">
        <f t="shared" si="275"/>
        <v>58204160</v>
      </c>
      <c r="S316" s="29">
        <f t="shared" si="276"/>
        <v>54820</v>
      </c>
      <c r="U316" s="39">
        <f t="shared" si="277"/>
        <v>306</v>
      </c>
      <c r="V316" s="31">
        <f t="shared" si="278"/>
        <v>0</v>
      </c>
      <c r="W316" s="32"/>
      <c r="X316" s="33">
        <f t="shared" si="258"/>
        <v>0</v>
      </c>
      <c r="Y316" s="34">
        <f t="shared" si="243"/>
        <v>0</v>
      </c>
      <c r="Z316" s="35">
        <f t="shared" si="244"/>
        <v>0</v>
      </c>
      <c r="AA316" s="36">
        <f t="shared" si="279"/>
        <v>0</v>
      </c>
      <c r="AC316" s="31">
        <f t="shared" si="280"/>
        <v>0</v>
      </c>
      <c r="AD316" s="37"/>
      <c r="AE316" s="33">
        <f t="shared" si="259"/>
        <v>0</v>
      </c>
      <c r="AF316" s="34">
        <f t="shared" si="245"/>
        <v>0</v>
      </c>
      <c r="AG316" s="38">
        <f t="shared" si="260"/>
        <v>0</v>
      </c>
      <c r="AH316" s="36">
        <f t="shared" si="281"/>
        <v>0</v>
      </c>
      <c r="AJ316" s="29">
        <f t="shared" si="282"/>
        <v>54820</v>
      </c>
      <c r="AL316" s="39">
        <f t="shared" si="283"/>
        <v>306</v>
      </c>
      <c r="AM316" s="31">
        <f t="shared" si="284"/>
        <v>0</v>
      </c>
      <c r="AN316" s="32"/>
      <c r="AO316" s="33">
        <f t="shared" si="261"/>
        <v>0</v>
      </c>
      <c r="AP316" s="34">
        <f t="shared" si="246"/>
        <v>0</v>
      </c>
      <c r="AQ316" s="35">
        <f t="shared" si="247"/>
        <v>0</v>
      </c>
      <c r="AR316" s="36">
        <f t="shared" si="285"/>
        <v>0</v>
      </c>
      <c r="AT316" s="31">
        <f t="shared" si="286"/>
        <v>0</v>
      </c>
      <c r="AU316" s="37"/>
      <c r="AV316" s="33">
        <f t="shared" si="262"/>
        <v>0</v>
      </c>
      <c r="AW316" s="34">
        <f t="shared" si="248"/>
        <v>0</v>
      </c>
      <c r="AX316" s="38">
        <f t="shared" si="263"/>
        <v>0</v>
      </c>
      <c r="AY316" s="36">
        <f t="shared" si="287"/>
        <v>0</v>
      </c>
      <c r="BA316" s="29">
        <f t="shared" si="288"/>
        <v>54820</v>
      </c>
      <c r="BC316" s="39">
        <f t="shared" si="289"/>
        <v>306</v>
      </c>
      <c r="BD316" s="31">
        <f t="shared" si="290"/>
        <v>0</v>
      </c>
      <c r="BE316" s="32"/>
      <c r="BF316" s="33">
        <f t="shared" si="264"/>
        <v>0</v>
      </c>
      <c r="BG316" s="34">
        <f t="shared" si="249"/>
        <v>0</v>
      </c>
      <c r="BH316" s="35">
        <f t="shared" si="250"/>
        <v>0</v>
      </c>
      <c r="BI316" s="36">
        <f t="shared" si="291"/>
        <v>0</v>
      </c>
      <c r="BK316" s="31">
        <f t="shared" si="292"/>
        <v>0</v>
      </c>
      <c r="BL316" s="37"/>
      <c r="BM316" s="33">
        <f t="shared" si="265"/>
        <v>0</v>
      </c>
      <c r="BN316" s="34">
        <f t="shared" si="251"/>
        <v>0</v>
      </c>
      <c r="BO316" s="38">
        <f t="shared" si="266"/>
        <v>0</v>
      </c>
      <c r="BP316" s="36">
        <f t="shared" si="293"/>
        <v>0</v>
      </c>
      <c r="BR316" s="29">
        <f t="shared" si="294"/>
        <v>54820</v>
      </c>
      <c r="BT316" s="39">
        <f t="shared" si="295"/>
        <v>306</v>
      </c>
      <c r="BU316" s="31">
        <f t="shared" si="296"/>
        <v>0</v>
      </c>
      <c r="BV316" s="32"/>
      <c r="BW316" s="33">
        <f t="shared" si="267"/>
        <v>0</v>
      </c>
      <c r="BX316" s="34">
        <f t="shared" si="252"/>
        <v>0</v>
      </c>
      <c r="BY316" s="35">
        <f t="shared" si="253"/>
        <v>0</v>
      </c>
      <c r="BZ316" s="36">
        <f t="shared" si="297"/>
        <v>0</v>
      </c>
      <c r="CB316" s="31">
        <f t="shared" si="298"/>
        <v>0</v>
      </c>
      <c r="CC316" s="37"/>
      <c r="CD316" s="33">
        <f t="shared" si="268"/>
        <v>0</v>
      </c>
      <c r="CE316" s="34">
        <f t="shared" si="254"/>
        <v>0</v>
      </c>
      <c r="CF316" s="38">
        <f t="shared" si="269"/>
        <v>0</v>
      </c>
      <c r="CG316" s="36">
        <f t="shared" si="299"/>
        <v>0</v>
      </c>
    </row>
    <row r="317" spans="2:85" ht="18.75" customHeight="1" x14ac:dyDescent="0.4">
      <c r="B317" s="29">
        <f t="shared" si="270"/>
        <v>54848</v>
      </c>
      <c r="D317" s="39">
        <f t="shared" si="271"/>
        <v>307</v>
      </c>
      <c r="E317" s="31">
        <f t="shared" si="272"/>
        <v>26337520</v>
      </c>
      <c r="F317" s="32"/>
      <c r="G317" s="33">
        <f t="shared" si="255"/>
        <v>453120</v>
      </c>
      <c r="H317" s="34">
        <f t="shared" si="240"/>
        <v>72430</v>
      </c>
      <c r="I317" s="35">
        <f t="shared" si="241"/>
        <v>525550</v>
      </c>
      <c r="J317" s="36">
        <f t="shared" si="273"/>
        <v>67228250</v>
      </c>
      <c r="L317" s="31">
        <f t="shared" si="274"/>
        <v>18001020</v>
      </c>
      <c r="M317" s="37"/>
      <c r="N317" s="33">
        <f t="shared" si="256"/>
        <v>333330</v>
      </c>
      <c r="O317" s="34">
        <f t="shared" si="242"/>
        <v>49500</v>
      </c>
      <c r="P317" s="38">
        <f t="shared" si="257"/>
        <v>382830</v>
      </c>
      <c r="Q317" s="36">
        <f t="shared" si="275"/>
        <v>58253660</v>
      </c>
      <c r="S317" s="29">
        <f t="shared" si="276"/>
        <v>54848</v>
      </c>
      <c r="U317" s="39">
        <f t="shared" si="277"/>
        <v>307</v>
      </c>
      <c r="V317" s="31">
        <f t="shared" si="278"/>
        <v>0</v>
      </c>
      <c r="W317" s="32"/>
      <c r="X317" s="33">
        <f t="shared" si="258"/>
        <v>0</v>
      </c>
      <c r="Y317" s="34">
        <f t="shared" si="243"/>
        <v>0</v>
      </c>
      <c r="Z317" s="35">
        <f t="shared" si="244"/>
        <v>0</v>
      </c>
      <c r="AA317" s="36">
        <f t="shared" si="279"/>
        <v>0</v>
      </c>
      <c r="AC317" s="31">
        <f t="shared" si="280"/>
        <v>0</v>
      </c>
      <c r="AD317" s="37"/>
      <c r="AE317" s="33">
        <f t="shared" si="259"/>
        <v>0</v>
      </c>
      <c r="AF317" s="34">
        <f t="shared" si="245"/>
        <v>0</v>
      </c>
      <c r="AG317" s="38">
        <f t="shared" si="260"/>
        <v>0</v>
      </c>
      <c r="AH317" s="36">
        <f t="shared" si="281"/>
        <v>0</v>
      </c>
      <c r="AJ317" s="29">
        <f t="shared" si="282"/>
        <v>54848</v>
      </c>
      <c r="AL317" s="39">
        <f t="shared" si="283"/>
        <v>307</v>
      </c>
      <c r="AM317" s="31">
        <f t="shared" si="284"/>
        <v>0</v>
      </c>
      <c r="AN317" s="32"/>
      <c r="AO317" s="33">
        <f t="shared" si="261"/>
        <v>0</v>
      </c>
      <c r="AP317" s="34">
        <f t="shared" si="246"/>
        <v>0</v>
      </c>
      <c r="AQ317" s="35">
        <f t="shared" si="247"/>
        <v>0</v>
      </c>
      <c r="AR317" s="36">
        <f t="shared" si="285"/>
        <v>0</v>
      </c>
      <c r="AT317" s="31">
        <f t="shared" si="286"/>
        <v>0</v>
      </c>
      <c r="AU317" s="37"/>
      <c r="AV317" s="33">
        <f t="shared" si="262"/>
        <v>0</v>
      </c>
      <c r="AW317" s="34">
        <f t="shared" si="248"/>
        <v>0</v>
      </c>
      <c r="AX317" s="38">
        <f t="shared" si="263"/>
        <v>0</v>
      </c>
      <c r="AY317" s="36">
        <f t="shared" si="287"/>
        <v>0</v>
      </c>
      <c r="BA317" s="29">
        <f t="shared" si="288"/>
        <v>54848</v>
      </c>
      <c r="BC317" s="39">
        <f t="shared" si="289"/>
        <v>307</v>
      </c>
      <c r="BD317" s="31">
        <f t="shared" si="290"/>
        <v>0</v>
      </c>
      <c r="BE317" s="32"/>
      <c r="BF317" s="33">
        <f t="shared" si="264"/>
        <v>0</v>
      </c>
      <c r="BG317" s="34">
        <f t="shared" si="249"/>
        <v>0</v>
      </c>
      <c r="BH317" s="35">
        <f t="shared" si="250"/>
        <v>0</v>
      </c>
      <c r="BI317" s="36">
        <f t="shared" si="291"/>
        <v>0</v>
      </c>
      <c r="BK317" s="31">
        <f t="shared" si="292"/>
        <v>0</v>
      </c>
      <c r="BL317" s="37"/>
      <c r="BM317" s="33">
        <f t="shared" si="265"/>
        <v>0</v>
      </c>
      <c r="BN317" s="34">
        <f t="shared" si="251"/>
        <v>0</v>
      </c>
      <c r="BO317" s="38">
        <f t="shared" si="266"/>
        <v>0</v>
      </c>
      <c r="BP317" s="36">
        <f t="shared" si="293"/>
        <v>0</v>
      </c>
      <c r="BR317" s="29">
        <f t="shared" si="294"/>
        <v>54848</v>
      </c>
      <c r="BT317" s="39">
        <f t="shared" si="295"/>
        <v>307</v>
      </c>
      <c r="BU317" s="31">
        <f t="shared" si="296"/>
        <v>0</v>
      </c>
      <c r="BV317" s="32"/>
      <c r="BW317" s="33">
        <f t="shared" si="267"/>
        <v>0</v>
      </c>
      <c r="BX317" s="34">
        <f t="shared" si="252"/>
        <v>0</v>
      </c>
      <c r="BY317" s="35">
        <f t="shared" si="253"/>
        <v>0</v>
      </c>
      <c r="BZ317" s="36">
        <f t="shared" si="297"/>
        <v>0</v>
      </c>
      <c r="CB317" s="31">
        <f t="shared" si="298"/>
        <v>0</v>
      </c>
      <c r="CC317" s="37"/>
      <c r="CD317" s="33">
        <f t="shared" si="268"/>
        <v>0</v>
      </c>
      <c r="CE317" s="34">
        <f t="shared" si="254"/>
        <v>0</v>
      </c>
      <c r="CF317" s="38">
        <f t="shared" si="269"/>
        <v>0</v>
      </c>
      <c r="CG317" s="36">
        <f t="shared" si="299"/>
        <v>0</v>
      </c>
    </row>
    <row r="318" spans="2:85" ht="18.75" customHeight="1" x14ac:dyDescent="0.4">
      <c r="B318" s="29">
        <f t="shared" si="270"/>
        <v>54879</v>
      </c>
      <c r="D318" s="39">
        <f t="shared" si="271"/>
        <v>308</v>
      </c>
      <c r="E318" s="31">
        <f t="shared" si="272"/>
        <v>25884400</v>
      </c>
      <c r="F318" s="32"/>
      <c r="G318" s="33">
        <f t="shared" si="255"/>
        <v>454370</v>
      </c>
      <c r="H318" s="34">
        <f t="shared" si="240"/>
        <v>71180</v>
      </c>
      <c r="I318" s="35">
        <f t="shared" si="241"/>
        <v>525550</v>
      </c>
      <c r="J318" s="36">
        <f t="shared" si="273"/>
        <v>67299430</v>
      </c>
      <c r="L318" s="31">
        <f t="shared" si="274"/>
        <v>17667690</v>
      </c>
      <c r="M318" s="37"/>
      <c r="N318" s="33">
        <f t="shared" si="256"/>
        <v>333330</v>
      </c>
      <c r="O318" s="34">
        <f t="shared" si="242"/>
        <v>48590</v>
      </c>
      <c r="P318" s="38">
        <f t="shared" si="257"/>
        <v>381920</v>
      </c>
      <c r="Q318" s="36">
        <f t="shared" si="275"/>
        <v>58302250</v>
      </c>
      <c r="S318" s="29">
        <f t="shared" si="276"/>
        <v>54879</v>
      </c>
      <c r="U318" s="39">
        <f t="shared" si="277"/>
        <v>308</v>
      </c>
      <c r="V318" s="31">
        <f t="shared" si="278"/>
        <v>0</v>
      </c>
      <c r="W318" s="32"/>
      <c r="X318" s="33">
        <f t="shared" si="258"/>
        <v>0</v>
      </c>
      <c r="Y318" s="34">
        <f t="shared" si="243"/>
        <v>0</v>
      </c>
      <c r="Z318" s="35">
        <f t="shared" si="244"/>
        <v>0</v>
      </c>
      <c r="AA318" s="36">
        <f t="shared" si="279"/>
        <v>0</v>
      </c>
      <c r="AC318" s="31">
        <f t="shared" si="280"/>
        <v>0</v>
      </c>
      <c r="AD318" s="37"/>
      <c r="AE318" s="33">
        <f t="shared" si="259"/>
        <v>0</v>
      </c>
      <c r="AF318" s="34">
        <f t="shared" si="245"/>
        <v>0</v>
      </c>
      <c r="AG318" s="38">
        <f t="shared" si="260"/>
        <v>0</v>
      </c>
      <c r="AH318" s="36">
        <f t="shared" si="281"/>
        <v>0</v>
      </c>
      <c r="AJ318" s="29">
        <f t="shared" si="282"/>
        <v>54879</v>
      </c>
      <c r="AL318" s="39">
        <f t="shared" si="283"/>
        <v>308</v>
      </c>
      <c r="AM318" s="31">
        <f t="shared" si="284"/>
        <v>0</v>
      </c>
      <c r="AN318" s="32"/>
      <c r="AO318" s="33">
        <f t="shared" si="261"/>
        <v>0</v>
      </c>
      <c r="AP318" s="34">
        <f t="shared" si="246"/>
        <v>0</v>
      </c>
      <c r="AQ318" s="35">
        <f t="shared" si="247"/>
        <v>0</v>
      </c>
      <c r="AR318" s="36">
        <f t="shared" si="285"/>
        <v>0</v>
      </c>
      <c r="AT318" s="31">
        <f t="shared" si="286"/>
        <v>0</v>
      </c>
      <c r="AU318" s="37"/>
      <c r="AV318" s="33">
        <f t="shared" si="262"/>
        <v>0</v>
      </c>
      <c r="AW318" s="34">
        <f t="shared" si="248"/>
        <v>0</v>
      </c>
      <c r="AX318" s="38">
        <f t="shared" si="263"/>
        <v>0</v>
      </c>
      <c r="AY318" s="36">
        <f t="shared" si="287"/>
        <v>0</v>
      </c>
      <c r="BA318" s="29">
        <f t="shared" si="288"/>
        <v>54879</v>
      </c>
      <c r="BC318" s="39">
        <f t="shared" si="289"/>
        <v>308</v>
      </c>
      <c r="BD318" s="31">
        <f t="shared" si="290"/>
        <v>0</v>
      </c>
      <c r="BE318" s="32"/>
      <c r="BF318" s="33">
        <f t="shared" si="264"/>
        <v>0</v>
      </c>
      <c r="BG318" s="34">
        <f t="shared" si="249"/>
        <v>0</v>
      </c>
      <c r="BH318" s="35">
        <f t="shared" si="250"/>
        <v>0</v>
      </c>
      <c r="BI318" s="36">
        <f t="shared" si="291"/>
        <v>0</v>
      </c>
      <c r="BK318" s="31">
        <f t="shared" si="292"/>
        <v>0</v>
      </c>
      <c r="BL318" s="37"/>
      <c r="BM318" s="33">
        <f t="shared" si="265"/>
        <v>0</v>
      </c>
      <c r="BN318" s="34">
        <f t="shared" si="251"/>
        <v>0</v>
      </c>
      <c r="BO318" s="38">
        <f t="shared" si="266"/>
        <v>0</v>
      </c>
      <c r="BP318" s="36">
        <f t="shared" si="293"/>
        <v>0</v>
      </c>
      <c r="BR318" s="29">
        <f t="shared" si="294"/>
        <v>54879</v>
      </c>
      <c r="BT318" s="39">
        <f t="shared" si="295"/>
        <v>308</v>
      </c>
      <c r="BU318" s="31">
        <f t="shared" si="296"/>
        <v>0</v>
      </c>
      <c r="BV318" s="32"/>
      <c r="BW318" s="33">
        <f t="shared" si="267"/>
        <v>0</v>
      </c>
      <c r="BX318" s="34">
        <f t="shared" si="252"/>
        <v>0</v>
      </c>
      <c r="BY318" s="35">
        <f t="shared" si="253"/>
        <v>0</v>
      </c>
      <c r="BZ318" s="36">
        <f t="shared" si="297"/>
        <v>0</v>
      </c>
      <c r="CB318" s="31">
        <f t="shared" si="298"/>
        <v>0</v>
      </c>
      <c r="CC318" s="37"/>
      <c r="CD318" s="33">
        <f t="shared" si="268"/>
        <v>0</v>
      </c>
      <c r="CE318" s="34">
        <f t="shared" si="254"/>
        <v>0</v>
      </c>
      <c r="CF318" s="38">
        <f t="shared" si="269"/>
        <v>0</v>
      </c>
      <c r="CG318" s="36">
        <f t="shared" si="299"/>
        <v>0</v>
      </c>
    </row>
    <row r="319" spans="2:85" ht="18.75" customHeight="1" x14ac:dyDescent="0.4">
      <c r="B319" s="29">
        <f t="shared" si="270"/>
        <v>54909</v>
      </c>
      <c r="D319" s="39">
        <f t="shared" si="271"/>
        <v>309</v>
      </c>
      <c r="E319" s="31">
        <f t="shared" si="272"/>
        <v>25430030</v>
      </c>
      <c r="F319" s="32"/>
      <c r="G319" s="33">
        <f t="shared" si="255"/>
        <v>455620</v>
      </c>
      <c r="H319" s="34">
        <f t="shared" si="240"/>
        <v>69930</v>
      </c>
      <c r="I319" s="35">
        <f t="shared" si="241"/>
        <v>525550</v>
      </c>
      <c r="J319" s="36">
        <f t="shared" si="273"/>
        <v>67369360</v>
      </c>
      <c r="L319" s="31">
        <f t="shared" si="274"/>
        <v>17334360</v>
      </c>
      <c r="M319" s="37"/>
      <c r="N319" s="33">
        <f t="shared" si="256"/>
        <v>333330</v>
      </c>
      <c r="O319" s="34">
        <f t="shared" si="242"/>
        <v>47670</v>
      </c>
      <c r="P319" s="38">
        <f t="shared" si="257"/>
        <v>381000</v>
      </c>
      <c r="Q319" s="36">
        <f t="shared" si="275"/>
        <v>58349920</v>
      </c>
      <c r="S319" s="29">
        <f t="shared" si="276"/>
        <v>54909</v>
      </c>
      <c r="U319" s="39">
        <f t="shared" si="277"/>
        <v>309</v>
      </c>
      <c r="V319" s="31">
        <f t="shared" si="278"/>
        <v>0</v>
      </c>
      <c r="W319" s="32"/>
      <c r="X319" s="33">
        <f t="shared" si="258"/>
        <v>0</v>
      </c>
      <c r="Y319" s="34">
        <f t="shared" si="243"/>
        <v>0</v>
      </c>
      <c r="Z319" s="35">
        <f t="shared" si="244"/>
        <v>0</v>
      </c>
      <c r="AA319" s="36">
        <f t="shared" si="279"/>
        <v>0</v>
      </c>
      <c r="AC319" s="31">
        <f t="shared" si="280"/>
        <v>0</v>
      </c>
      <c r="AD319" s="37"/>
      <c r="AE319" s="33">
        <f t="shared" si="259"/>
        <v>0</v>
      </c>
      <c r="AF319" s="34">
        <f t="shared" si="245"/>
        <v>0</v>
      </c>
      <c r="AG319" s="38">
        <f t="shared" si="260"/>
        <v>0</v>
      </c>
      <c r="AH319" s="36">
        <f t="shared" si="281"/>
        <v>0</v>
      </c>
      <c r="AJ319" s="29">
        <f t="shared" si="282"/>
        <v>54909</v>
      </c>
      <c r="AL319" s="39">
        <f t="shared" si="283"/>
        <v>309</v>
      </c>
      <c r="AM319" s="31">
        <f t="shared" si="284"/>
        <v>0</v>
      </c>
      <c r="AN319" s="32"/>
      <c r="AO319" s="33">
        <f t="shared" si="261"/>
        <v>0</v>
      </c>
      <c r="AP319" s="34">
        <f t="shared" si="246"/>
        <v>0</v>
      </c>
      <c r="AQ319" s="35">
        <f t="shared" si="247"/>
        <v>0</v>
      </c>
      <c r="AR319" s="36">
        <f t="shared" si="285"/>
        <v>0</v>
      </c>
      <c r="AT319" s="31">
        <f t="shared" si="286"/>
        <v>0</v>
      </c>
      <c r="AU319" s="37"/>
      <c r="AV319" s="33">
        <f t="shared" si="262"/>
        <v>0</v>
      </c>
      <c r="AW319" s="34">
        <f t="shared" si="248"/>
        <v>0</v>
      </c>
      <c r="AX319" s="38">
        <f t="shared" si="263"/>
        <v>0</v>
      </c>
      <c r="AY319" s="36">
        <f t="shared" si="287"/>
        <v>0</v>
      </c>
      <c r="BA319" s="29">
        <f t="shared" si="288"/>
        <v>54909</v>
      </c>
      <c r="BC319" s="39">
        <f t="shared" si="289"/>
        <v>309</v>
      </c>
      <c r="BD319" s="31">
        <f t="shared" si="290"/>
        <v>0</v>
      </c>
      <c r="BE319" s="32"/>
      <c r="BF319" s="33">
        <f t="shared" si="264"/>
        <v>0</v>
      </c>
      <c r="BG319" s="34">
        <f t="shared" si="249"/>
        <v>0</v>
      </c>
      <c r="BH319" s="35">
        <f t="shared" si="250"/>
        <v>0</v>
      </c>
      <c r="BI319" s="36">
        <f t="shared" si="291"/>
        <v>0</v>
      </c>
      <c r="BK319" s="31">
        <f t="shared" si="292"/>
        <v>0</v>
      </c>
      <c r="BL319" s="37"/>
      <c r="BM319" s="33">
        <f t="shared" si="265"/>
        <v>0</v>
      </c>
      <c r="BN319" s="34">
        <f t="shared" si="251"/>
        <v>0</v>
      </c>
      <c r="BO319" s="38">
        <f t="shared" si="266"/>
        <v>0</v>
      </c>
      <c r="BP319" s="36">
        <f t="shared" si="293"/>
        <v>0</v>
      </c>
      <c r="BR319" s="29">
        <f t="shared" si="294"/>
        <v>54909</v>
      </c>
      <c r="BT319" s="39">
        <f t="shared" si="295"/>
        <v>309</v>
      </c>
      <c r="BU319" s="31">
        <f t="shared" si="296"/>
        <v>0</v>
      </c>
      <c r="BV319" s="32"/>
      <c r="BW319" s="33">
        <f t="shared" si="267"/>
        <v>0</v>
      </c>
      <c r="BX319" s="34">
        <f t="shared" si="252"/>
        <v>0</v>
      </c>
      <c r="BY319" s="35">
        <f t="shared" si="253"/>
        <v>0</v>
      </c>
      <c r="BZ319" s="36">
        <f t="shared" si="297"/>
        <v>0</v>
      </c>
      <c r="CB319" s="31">
        <f t="shared" si="298"/>
        <v>0</v>
      </c>
      <c r="CC319" s="37"/>
      <c r="CD319" s="33">
        <f t="shared" si="268"/>
        <v>0</v>
      </c>
      <c r="CE319" s="34">
        <f t="shared" si="254"/>
        <v>0</v>
      </c>
      <c r="CF319" s="38">
        <f t="shared" si="269"/>
        <v>0</v>
      </c>
      <c r="CG319" s="36">
        <f t="shared" si="299"/>
        <v>0</v>
      </c>
    </row>
    <row r="320" spans="2:85" ht="18.75" customHeight="1" x14ac:dyDescent="0.4">
      <c r="B320" s="29">
        <f t="shared" si="270"/>
        <v>54940</v>
      </c>
      <c r="D320" s="39">
        <f t="shared" si="271"/>
        <v>310</v>
      </c>
      <c r="E320" s="31">
        <f t="shared" si="272"/>
        <v>24974410</v>
      </c>
      <c r="F320" s="32"/>
      <c r="G320" s="33">
        <f t="shared" si="255"/>
        <v>456870</v>
      </c>
      <c r="H320" s="34">
        <f t="shared" si="240"/>
        <v>68680</v>
      </c>
      <c r="I320" s="35">
        <f t="shared" si="241"/>
        <v>525550</v>
      </c>
      <c r="J320" s="36">
        <f t="shared" si="273"/>
        <v>67438040</v>
      </c>
      <c r="L320" s="31">
        <f t="shared" si="274"/>
        <v>17001030</v>
      </c>
      <c r="M320" s="37"/>
      <c r="N320" s="33">
        <f t="shared" si="256"/>
        <v>333330</v>
      </c>
      <c r="O320" s="34">
        <f t="shared" si="242"/>
        <v>46750</v>
      </c>
      <c r="P320" s="38">
        <f t="shared" si="257"/>
        <v>380080</v>
      </c>
      <c r="Q320" s="36">
        <f t="shared" si="275"/>
        <v>58396670</v>
      </c>
      <c r="S320" s="29">
        <f t="shared" si="276"/>
        <v>54940</v>
      </c>
      <c r="U320" s="39">
        <f t="shared" si="277"/>
        <v>310</v>
      </c>
      <c r="V320" s="31">
        <f t="shared" si="278"/>
        <v>0</v>
      </c>
      <c r="W320" s="32"/>
      <c r="X320" s="33">
        <f t="shared" si="258"/>
        <v>0</v>
      </c>
      <c r="Y320" s="34">
        <f t="shared" si="243"/>
        <v>0</v>
      </c>
      <c r="Z320" s="35">
        <f t="shared" si="244"/>
        <v>0</v>
      </c>
      <c r="AA320" s="36">
        <f t="shared" si="279"/>
        <v>0</v>
      </c>
      <c r="AC320" s="31">
        <f t="shared" si="280"/>
        <v>0</v>
      </c>
      <c r="AD320" s="37"/>
      <c r="AE320" s="33">
        <f t="shared" si="259"/>
        <v>0</v>
      </c>
      <c r="AF320" s="34">
        <f t="shared" si="245"/>
        <v>0</v>
      </c>
      <c r="AG320" s="38">
        <f t="shared" si="260"/>
        <v>0</v>
      </c>
      <c r="AH320" s="36">
        <f t="shared" si="281"/>
        <v>0</v>
      </c>
      <c r="AJ320" s="29">
        <f t="shared" si="282"/>
        <v>54940</v>
      </c>
      <c r="AL320" s="39">
        <f t="shared" si="283"/>
        <v>310</v>
      </c>
      <c r="AM320" s="31">
        <f t="shared" si="284"/>
        <v>0</v>
      </c>
      <c r="AN320" s="32"/>
      <c r="AO320" s="33">
        <f t="shared" si="261"/>
        <v>0</v>
      </c>
      <c r="AP320" s="34">
        <f t="shared" si="246"/>
        <v>0</v>
      </c>
      <c r="AQ320" s="35">
        <f t="shared" si="247"/>
        <v>0</v>
      </c>
      <c r="AR320" s="36">
        <f t="shared" si="285"/>
        <v>0</v>
      </c>
      <c r="AT320" s="31">
        <f t="shared" si="286"/>
        <v>0</v>
      </c>
      <c r="AU320" s="37"/>
      <c r="AV320" s="33">
        <f t="shared" si="262"/>
        <v>0</v>
      </c>
      <c r="AW320" s="34">
        <f t="shared" si="248"/>
        <v>0</v>
      </c>
      <c r="AX320" s="38">
        <f t="shared" si="263"/>
        <v>0</v>
      </c>
      <c r="AY320" s="36">
        <f t="shared" si="287"/>
        <v>0</v>
      </c>
      <c r="BA320" s="29">
        <f t="shared" si="288"/>
        <v>54940</v>
      </c>
      <c r="BC320" s="39">
        <f t="shared" si="289"/>
        <v>310</v>
      </c>
      <c r="BD320" s="31">
        <f t="shared" si="290"/>
        <v>0</v>
      </c>
      <c r="BE320" s="32"/>
      <c r="BF320" s="33">
        <f t="shared" si="264"/>
        <v>0</v>
      </c>
      <c r="BG320" s="34">
        <f t="shared" si="249"/>
        <v>0</v>
      </c>
      <c r="BH320" s="35">
        <f t="shared" si="250"/>
        <v>0</v>
      </c>
      <c r="BI320" s="36">
        <f t="shared" si="291"/>
        <v>0</v>
      </c>
      <c r="BK320" s="31">
        <f t="shared" si="292"/>
        <v>0</v>
      </c>
      <c r="BL320" s="37"/>
      <c r="BM320" s="33">
        <f t="shared" si="265"/>
        <v>0</v>
      </c>
      <c r="BN320" s="34">
        <f t="shared" si="251"/>
        <v>0</v>
      </c>
      <c r="BO320" s="38">
        <f t="shared" si="266"/>
        <v>0</v>
      </c>
      <c r="BP320" s="36">
        <f t="shared" si="293"/>
        <v>0</v>
      </c>
      <c r="BR320" s="29">
        <f t="shared" si="294"/>
        <v>54940</v>
      </c>
      <c r="BT320" s="39">
        <f t="shared" si="295"/>
        <v>310</v>
      </c>
      <c r="BU320" s="31">
        <f t="shared" si="296"/>
        <v>0</v>
      </c>
      <c r="BV320" s="32"/>
      <c r="BW320" s="33">
        <f t="shared" si="267"/>
        <v>0</v>
      </c>
      <c r="BX320" s="34">
        <f t="shared" si="252"/>
        <v>0</v>
      </c>
      <c r="BY320" s="35">
        <f t="shared" si="253"/>
        <v>0</v>
      </c>
      <c r="BZ320" s="36">
        <f t="shared" si="297"/>
        <v>0</v>
      </c>
      <c r="CB320" s="31">
        <f t="shared" si="298"/>
        <v>0</v>
      </c>
      <c r="CC320" s="37"/>
      <c r="CD320" s="33">
        <f t="shared" si="268"/>
        <v>0</v>
      </c>
      <c r="CE320" s="34">
        <f t="shared" si="254"/>
        <v>0</v>
      </c>
      <c r="CF320" s="38">
        <f t="shared" si="269"/>
        <v>0</v>
      </c>
      <c r="CG320" s="36">
        <f t="shared" si="299"/>
        <v>0</v>
      </c>
    </row>
    <row r="321" spans="2:85" ht="18.75" customHeight="1" x14ac:dyDescent="0.4">
      <c r="B321" s="29">
        <f t="shared" si="270"/>
        <v>54970</v>
      </c>
      <c r="D321" s="39">
        <f t="shared" si="271"/>
        <v>311</v>
      </c>
      <c r="E321" s="31">
        <f t="shared" si="272"/>
        <v>24517540</v>
      </c>
      <c r="F321" s="32"/>
      <c r="G321" s="33">
        <f t="shared" si="255"/>
        <v>458130</v>
      </c>
      <c r="H321" s="34">
        <f t="shared" si="240"/>
        <v>67420</v>
      </c>
      <c r="I321" s="35">
        <f t="shared" si="241"/>
        <v>525550</v>
      </c>
      <c r="J321" s="36">
        <f t="shared" si="273"/>
        <v>67505460</v>
      </c>
      <c r="L321" s="31">
        <f t="shared" si="274"/>
        <v>16667700</v>
      </c>
      <c r="M321" s="37"/>
      <c r="N321" s="33">
        <f t="shared" si="256"/>
        <v>333330</v>
      </c>
      <c r="O321" s="34">
        <f t="shared" si="242"/>
        <v>45840</v>
      </c>
      <c r="P321" s="38">
        <f t="shared" si="257"/>
        <v>379170</v>
      </c>
      <c r="Q321" s="36">
        <f t="shared" si="275"/>
        <v>58442510</v>
      </c>
      <c r="S321" s="29">
        <f t="shared" si="276"/>
        <v>54970</v>
      </c>
      <c r="U321" s="39">
        <f t="shared" si="277"/>
        <v>311</v>
      </c>
      <c r="V321" s="31">
        <f t="shared" si="278"/>
        <v>0</v>
      </c>
      <c r="W321" s="32"/>
      <c r="X321" s="33">
        <f t="shared" si="258"/>
        <v>0</v>
      </c>
      <c r="Y321" s="34">
        <f t="shared" si="243"/>
        <v>0</v>
      </c>
      <c r="Z321" s="35">
        <f t="shared" si="244"/>
        <v>0</v>
      </c>
      <c r="AA321" s="36">
        <f t="shared" si="279"/>
        <v>0</v>
      </c>
      <c r="AC321" s="31">
        <f t="shared" si="280"/>
        <v>0</v>
      </c>
      <c r="AD321" s="37"/>
      <c r="AE321" s="33">
        <f t="shared" si="259"/>
        <v>0</v>
      </c>
      <c r="AF321" s="34">
        <f t="shared" si="245"/>
        <v>0</v>
      </c>
      <c r="AG321" s="38">
        <f t="shared" si="260"/>
        <v>0</v>
      </c>
      <c r="AH321" s="36">
        <f t="shared" si="281"/>
        <v>0</v>
      </c>
      <c r="AJ321" s="29">
        <f t="shared" si="282"/>
        <v>54970</v>
      </c>
      <c r="AL321" s="39">
        <f t="shared" si="283"/>
        <v>311</v>
      </c>
      <c r="AM321" s="31">
        <f t="shared" si="284"/>
        <v>0</v>
      </c>
      <c r="AN321" s="32"/>
      <c r="AO321" s="33">
        <f t="shared" si="261"/>
        <v>0</v>
      </c>
      <c r="AP321" s="34">
        <f t="shared" si="246"/>
        <v>0</v>
      </c>
      <c r="AQ321" s="35">
        <f t="shared" si="247"/>
        <v>0</v>
      </c>
      <c r="AR321" s="36">
        <f t="shared" si="285"/>
        <v>0</v>
      </c>
      <c r="AT321" s="31">
        <f t="shared" si="286"/>
        <v>0</v>
      </c>
      <c r="AU321" s="37"/>
      <c r="AV321" s="33">
        <f t="shared" si="262"/>
        <v>0</v>
      </c>
      <c r="AW321" s="34">
        <f t="shared" si="248"/>
        <v>0</v>
      </c>
      <c r="AX321" s="38">
        <f t="shared" si="263"/>
        <v>0</v>
      </c>
      <c r="AY321" s="36">
        <f t="shared" si="287"/>
        <v>0</v>
      </c>
      <c r="BA321" s="29">
        <f t="shared" si="288"/>
        <v>54970</v>
      </c>
      <c r="BC321" s="39">
        <f t="shared" si="289"/>
        <v>311</v>
      </c>
      <c r="BD321" s="31">
        <f t="shared" si="290"/>
        <v>0</v>
      </c>
      <c r="BE321" s="32"/>
      <c r="BF321" s="33">
        <f t="shared" si="264"/>
        <v>0</v>
      </c>
      <c r="BG321" s="34">
        <f t="shared" si="249"/>
        <v>0</v>
      </c>
      <c r="BH321" s="35">
        <f t="shared" si="250"/>
        <v>0</v>
      </c>
      <c r="BI321" s="36">
        <f t="shared" si="291"/>
        <v>0</v>
      </c>
      <c r="BK321" s="31">
        <f t="shared" si="292"/>
        <v>0</v>
      </c>
      <c r="BL321" s="37"/>
      <c r="BM321" s="33">
        <f t="shared" si="265"/>
        <v>0</v>
      </c>
      <c r="BN321" s="34">
        <f t="shared" si="251"/>
        <v>0</v>
      </c>
      <c r="BO321" s="38">
        <f t="shared" si="266"/>
        <v>0</v>
      </c>
      <c r="BP321" s="36">
        <f t="shared" si="293"/>
        <v>0</v>
      </c>
      <c r="BR321" s="29">
        <f t="shared" si="294"/>
        <v>54970</v>
      </c>
      <c r="BT321" s="39">
        <f t="shared" si="295"/>
        <v>311</v>
      </c>
      <c r="BU321" s="31">
        <f t="shared" si="296"/>
        <v>0</v>
      </c>
      <c r="BV321" s="32"/>
      <c r="BW321" s="33">
        <f t="shared" si="267"/>
        <v>0</v>
      </c>
      <c r="BX321" s="34">
        <f t="shared" si="252"/>
        <v>0</v>
      </c>
      <c r="BY321" s="35">
        <f t="shared" si="253"/>
        <v>0</v>
      </c>
      <c r="BZ321" s="36">
        <f t="shared" si="297"/>
        <v>0</v>
      </c>
      <c r="CB321" s="31">
        <f t="shared" si="298"/>
        <v>0</v>
      </c>
      <c r="CC321" s="37"/>
      <c r="CD321" s="33">
        <f t="shared" si="268"/>
        <v>0</v>
      </c>
      <c r="CE321" s="34">
        <f t="shared" si="254"/>
        <v>0</v>
      </c>
      <c r="CF321" s="38">
        <f t="shared" si="269"/>
        <v>0</v>
      </c>
      <c r="CG321" s="36">
        <f t="shared" si="299"/>
        <v>0</v>
      </c>
    </row>
    <row r="322" spans="2:85" ht="18.75" customHeight="1" x14ac:dyDescent="0.4">
      <c r="B322" s="29">
        <f t="shared" si="270"/>
        <v>55001</v>
      </c>
      <c r="D322" s="39">
        <f t="shared" si="271"/>
        <v>312</v>
      </c>
      <c r="E322" s="31">
        <f t="shared" si="272"/>
        <v>24059410</v>
      </c>
      <c r="F322" s="32"/>
      <c r="G322" s="33">
        <f t="shared" si="255"/>
        <v>459390</v>
      </c>
      <c r="H322" s="34">
        <f t="shared" si="240"/>
        <v>66160</v>
      </c>
      <c r="I322" s="35">
        <f t="shared" si="241"/>
        <v>525550</v>
      </c>
      <c r="J322" s="36">
        <f t="shared" si="273"/>
        <v>67571620</v>
      </c>
      <c r="L322" s="31">
        <f t="shared" si="274"/>
        <v>16334370</v>
      </c>
      <c r="M322" s="37"/>
      <c r="N322" s="33">
        <f t="shared" si="256"/>
        <v>333330</v>
      </c>
      <c r="O322" s="34">
        <f t="shared" si="242"/>
        <v>44920</v>
      </c>
      <c r="P322" s="38">
        <f t="shared" si="257"/>
        <v>378250</v>
      </c>
      <c r="Q322" s="36">
        <f t="shared" si="275"/>
        <v>58487430</v>
      </c>
      <c r="S322" s="29">
        <f t="shared" si="276"/>
        <v>55001</v>
      </c>
      <c r="U322" s="39">
        <f t="shared" si="277"/>
        <v>312</v>
      </c>
      <c r="V322" s="31">
        <f t="shared" si="278"/>
        <v>0</v>
      </c>
      <c r="W322" s="32"/>
      <c r="X322" s="33">
        <f t="shared" si="258"/>
        <v>0</v>
      </c>
      <c r="Y322" s="34">
        <f t="shared" si="243"/>
        <v>0</v>
      </c>
      <c r="Z322" s="35">
        <f t="shared" si="244"/>
        <v>0</v>
      </c>
      <c r="AA322" s="36">
        <f t="shared" si="279"/>
        <v>0</v>
      </c>
      <c r="AC322" s="31">
        <f t="shared" si="280"/>
        <v>0</v>
      </c>
      <c r="AD322" s="37"/>
      <c r="AE322" s="33">
        <f t="shared" si="259"/>
        <v>0</v>
      </c>
      <c r="AF322" s="34">
        <f t="shared" si="245"/>
        <v>0</v>
      </c>
      <c r="AG322" s="38">
        <f t="shared" si="260"/>
        <v>0</v>
      </c>
      <c r="AH322" s="36">
        <f t="shared" si="281"/>
        <v>0</v>
      </c>
      <c r="AJ322" s="29">
        <f t="shared" si="282"/>
        <v>55001</v>
      </c>
      <c r="AL322" s="39">
        <f t="shared" si="283"/>
        <v>312</v>
      </c>
      <c r="AM322" s="31">
        <f t="shared" si="284"/>
        <v>0</v>
      </c>
      <c r="AN322" s="32"/>
      <c r="AO322" s="33">
        <f t="shared" si="261"/>
        <v>0</v>
      </c>
      <c r="AP322" s="34">
        <f t="shared" si="246"/>
        <v>0</v>
      </c>
      <c r="AQ322" s="35">
        <f t="shared" si="247"/>
        <v>0</v>
      </c>
      <c r="AR322" s="36">
        <f t="shared" si="285"/>
        <v>0</v>
      </c>
      <c r="AT322" s="31">
        <f t="shared" si="286"/>
        <v>0</v>
      </c>
      <c r="AU322" s="37"/>
      <c r="AV322" s="33">
        <f t="shared" si="262"/>
        <v>0</v>
      </c>
      <c r="AW322" s="34">
        <f t="shared" si="248"/>
        <v>0</v>
      </c>
      <c r="AX322" s="38">
        <f t="shared" si="263"/>
        <v>0</v>
      </c>
      <c r="AY322" s="36">
        <f t="shared" si="287"/>
        <v>0</v>
      </c>
      <c r="BA322" s="29">
        <f t="shared" si="288"/>
        <v>55001</v>
      </c>
      <c r="BC322" s="39">
        <f t="shared" si="289"/>
        <v>312</v>
      </c>
      <c r="BD322" s="31">
        <f t="shared" si="290"/>
        <v>0</v>
      </c>
      <c r="BE322" s="32"/>
      <c r="BF322" s="33">
        <f t="shared" si="264"/>
        <v>0</v>
      </c>
      <c r="BG322" s="34">
        <f t="shared" si="249"/>
        <v>0</v>
      </c>
      <c r="BH322" s="35">
        <f t="shared" si="250"/>
        <v>0</v>
      </c>
      <c r="BI322" s="36">
        <f t="shared" si="291"/>
        <v>0</v>
      </c>
      <c r="BK322" s="31">
        <f t="shared" si="292"/>
        <v>0</v>
      </c>
      <c r="BL322" s="37"/>
      <c r="BM322" s="33">
        <f t="shared" si="265"/>
        <v>0</v>
      </c>
      <c r="BN322" s="34">
        <f t="shared" si="251"/>
        <v>0</v>
      </c>
      <c r="BO322" s="38">
        <f t="shared" si="266"/>
        <v>0</v>
      </c>
      <c r="BP322" s="36">
        <f t="shared" si="293"/>
        <v>0</v>
      </c>
      <c r="BR322" s="29">
        <f t="shared" si="294"/>
        <v>55001</v>
      </c>
      <c r="BT322" s="39">
        <f t="shared" si="295"/>
        <v>312</v>
      </c>
      <c r="BU322" s="31">
        <f t="shared" si="296"/>
        <v>0</v>
      </c>
      <c r="BV322" s="32"/>
      <c r="BW322" s="33">
        <f t="shared" si="267"/>
        <v>0</v>
      </c>
      <c r="BX322" s="34">
        <f t="shared" si="252"/>
        <v>0</v>
      </c>
      <c r="BY322" s="35">
        <f t="shared" si="253"/>
        <v>0</v>
      </c>
      <c r="BZ322" s="36">
        <f t="shared" si="297"/>
        <v>0</v>
      </c>
      <c r="CB322" s="31">
        <f t="shared" si="298"/>
        <v>0</v>
      </c>
      <c r="CC322" s="37"/>
      <c r="CD322" s="33">
        <f t="shared" si="268"/>
        <v>0</v>
      </c>
      <c r="CE322" s="34">
        <f t="shared" si="254"/>
        <v>0</v>
      </c>
      <c r="CF322" s="38">
        <f t="shared" si="269"/>
        <v>0</v>
      </c>
      <c r="CG322" s="36">
        <f t="shared" si="299"/>
        <v>0</v>
      </c>
    </row>
    <row r="323" spans="2:85" ht="18.75" customHeight="1" x14ac:dyDescent="0.4">
      <c r="B323" s="29">
        <f t="shared" si="270"/>
        <v>55032</v>
      </c>
      <c r="D323" s="39">
        <f t="shared" si="271"/>
        <v>313</v>
      </c>
      <c r="E323" s="31">
        <f t="shared" si="272"/>
        <v>23600020</v>
      </c>
      <c r="F323" s="32"/>
      <c r="G323" s="33">
        <f t="shared" si="255"/>
        <v>460650</v>
      </c>
      <c r="H323" s="34">
        <f t="shared" si="240"/>
        <v>64900</v>
      </c>
      <c r="I323" s="35">
        <f t="shared" si="241"/>
        <v>525550</v>
      </c>
      <c r="J323" s="36">
        <f t="shared" si="273"/>
        <v>67636520</v>
      </c>
      <c r="L323" s="31">
        <f t="shared" si="274"/>
        <v>16001040</v>
      </c>
      <c r="M323" s="37"/>
      <c r="N323" s="33">
        <f t="shared" si="256"/>
        <v>333330</v>
      </c>
      <c r="O323" s="34">
        <f t="shared" si="242"/>
        <v>44000</v>
      </c>
      <c r="P323" s="38">
        <f t="shared" si="257"/>
        <v>377330</v>
      </c>
      <c r="Q323" s="36">
        <f t="shared" si="275"/>
        <v>58531430</v>
      </c>
      <c r="S323" s="29">
        <f t="shared" si="276"/>
        <v>55032</v>
      </c>
      <c r="U323" s="39">
        <f t="shared" si="277"/>
        <v>313</v>
      </c>
      <c r="V323" s="31">
        <f t="shared" si="278"/>
        <v>0</v>
      </c>
      <c r="W323" s="32"/>
      <c r="X323" s="33">
        <f t="shared" si="258"/>
        <v>0</v>
      </c>
      <c r="Y323" s="34">
        <f t="shared" si="243"/>
        <v>0</v>
      </c>
      <c r="Z323" s="35">
        <f t="shared" si="244"/>
        <v>0</v>
      </c>
      <c r="AA323" s="36">
        <f t="shared" si="279"/>
        <v>0</v>
      </c>
      <c r="AC323" s="31">
        <f t="shared" si="280"/>
        <v>0</v>
      </c>
      <c r="AD323" s="37"/>
      <c r="AE323" s="33">
        <f t="shared" si="259"/>
        <v>0</v>
      </c>
      <c r="AF323" s="34">
        <f t="shared" si="245"/>
        <v>0</v>
      </c>
      <c r="AG323" s="38">
        <f t="shared" si="260"/>
        <v>0</v>
      </c>
      <c r="AH323" s="36">
        <f t="shared" si="281"/>
        <v>0</v>
      </c>
      <c r="AJ323" s="29">
        <f t="shared" si="282"/>
        <v>55032</v>
      </c>
      <c r="AL323" s="39">
        <f t="shared" si="283"/>
        <v>313</v>
      </c>
      <c r="AM323" s="31">
        <f t="shared" si="284"/>
        <v>0</v>
      </c>
      <c r="AN323" s="32"/>
      <c r="AO323" s="33">
        <f t="shared" si="261"/>
        <v>0</v>
      </c>
      <c r="AP323" s="34">
        <f t="shared" si="246"/>
        <v>0</v>
      </c>
      <c r="AQ323" s="35">
        <f t="shared" si="247"/>
        <v>0</v>
      </c>
      <c r="AR323" s="36">
        <f t="shared" si="285"/>
        <v>0</v>
      </c>
      <c r="AT323" s="31">
        <f t="shared" si="286"/>
        <v>0</v>
      </c>
      <c r="AU323" s="37"/>
      <c r="AV323" s="33">
        <f t="shared" si="262"/>
        <v>0</v>
      </c>
      <c r="AW323" s="34">
        <f t="shared" si="248"/>
        <v>0</v>
      </c>
      <c r="AX323" s="38">
        <f t="shared" si="263"/>
        <v>0</v>
      </c>
      <c r="AY323" s="36">
        <f t="shared" si="287"/>
        <v>0</v>
      </c>
      <c r="BA323" s="29">
        <f t="shared" si="288"/>
        <v>55032</v>
      </c>
      <c r="BC323" s="39">
        <f t="shared" si="289"/>
        <v>313</v>
      </c>
      <c r="BD323" s="31">
        <f t="shared" si="290"/>
        <v>0</v>
      </c>
      <c r="BE323" s="32"/>
      <c r="BF323" s="33">
        <f t="shared" si="264"/>
        <v>0</v>
      </c>
      <c r="BG323" s="34">
        <f t="shared" si="249"/>
        <v>0</v>
      </c>
      <c r="BH323" s="35">
        <f t="shared" si="250"/>
        <v>0</v>
      </c>
      <c r="BI323" s="36">
        <f t="shared" si="291"/>
        <v>0</v>
      </c>
      <c r="BK323" s="31">
        <f t="shared" si="292"/>
        <v>0</v>
      </c>
      <c r="BL323" s="37"/>
      <c r="BM323" s="33">
        <f t="shared" si="265"/>
        <v>0</v>
      </c>
      <c r="BN323" s="34">
        <f t="shared" si="251"/>
        <v>0</v>
      </c>
      <c r="BO323" s="38">
        <f t="shared" si="266"/>
        <v>0</v>
      </c>
      <c r="BP323" s="36">
        <f t="shared" si="293"/>
        <v>0</v>
      </c>
      <c r="BR323" s="29">
        <f t="shared" si="294"/>
        <v>55032</v>
      </c>
      <c r="BT323" s="39">
        <f t="shared" si="295"/>
        <v>313</v>
      </c>
      <c r="BU323" s="31">
        <f t="shared" si="296"/>
        <v>0</v>
      </c>
      <c r="BV323" s="32"/>
      <c r="BW323" s="33">
        <f t="shared" si="267"/>
        <v>0</v>
      </c>
      <c r="BX323" s="34">
        <f t="shared" si="252"/>
        <v>0</v>
      </c>
      <c r="BY323" s="35">
        <f t="shared" si="253"/>
        <v>0</v>
      </c>
      <c r="BZ323" s="36">
        <f t="shared" si="297"/>
        <v>0</v>
      </c>
      <c r="CB323" s="31">
        <f t="shared" si="298"/>
        <v>0</v>
      </c>
      <c r="CC323" s="37"/>
      <c r="CD323" s="33">
        <f t="shared" si="268"/>
        <v>0</v>
      </c>
      <c r="CE323" s="34">
        <f t="shared" si="254"/>
        <v>0</v>
      </c>
      <c r="CF323" s="38">
        <f t="shared" si="269"/>
        <v>0</v>
      </c>
      <c r="CG323" s="36">
        <f t="shared" si="299"/>
        <v>0</v>
      </c>
    </row>
    <row r="324" spans="2:85" ht="18.75" customHeight="1" x14ac:dyDescent="0.4">
      <c r="B324" s="29">
        <f t="shared" si="270"/>
        <v>55062</v>
      </c>
      <c r="D324" s="39">
        <f t="shared" si="271"/>
        <v>314</v>
      </c>
      <c r="E324" s="31">
        <f t="shared" si="272"/>
        <v>23139370</v>
      </c>
      <c r="F324" s="32"/>
      <c r="G324" s="33">
        <f t="shared" si="255"/>
        <v>461920</v>
      </c>
      <c r="H324" s="34">
        <f t="shared" si="240"/>
        <v>63630</v>
      </c>
      <c r="I324" s="35">
        <f t="shared" si="241"/>
        <v>525550</v>
      </c>
      <c r="J324" s="36">
        <f t="shared" si="273"/>
        <v>67700150</v>
      </c>
      <c r="L324" s="31">
        <f t="shared" si="274"/>
        <v>15667710</v>
      </c>
      <c r="M324" s="37"/>
      <c r="N324" s="33">
        <f t="shared" si="256"/>
        <v>333330</v>
      </c>
      <c r="O324" s="34">
        <f t="shared" si="242"/>
        <v>43090</v>
      </c>
      <c r="P324" s="38">
        <f t="shared" si="257"/>
        <v>376420</v>
      </c>
      <c r="Q324" s="36">
        <f t="shared" si="275"/>
        <v>58574520</v>
      </c>
      <c r="S324" s="29">
        <f t="shared" si="276"/>
        <v>55062</v>
      </c>
      <c r="U324" s="39">
        <f t="shared" si="277"/>
        <v>314</v>
      </c>
      <c r="V324" s="31">
        <f t="shared" si="278"/>
        <v>0</v>
      </c>
      <c r="W324" s="32"/>
      <c r="X324" s="33">
        <f t="shared" si="258"/>
        <v>0</v>
      </c>
      <c r="Y324" s="34">
        <f t="shared" si="243"/>
        <v>0</v>
      </c>
      <c r="Z324" s="35">
        <f t="shared" si="244"/>
        <v>0</v>
      </c>
      <c r="AA324" s="36">
        <f t="shared" si="279"/>
        <v>0</v>
      </c>
      <c r="AC324" s="31">
        <f t="shared" si="280"/>
        <v>0</v>
      </c>
      <c r="AD324" s="37"/>
      <c r="AE324" s="33">
        <f t="shared" si="259"/>
        <v>0</v>
      </c>
      <c r="AF324" s="34">
        <f t="shared" si="245"/>
        <v>0</v>
      </c>
      <c r="AG324" s="38">
        <f t="shared" si="260"/>
        <v>0</v>
      </c>
      <c r="AH324" s="36">
        <f t="shared" si="281"/>
        <v>0</v>
      </c>
      <c r="AJ324" s="29">
        <f t="shared" si="282"/>
        <v>55062</v>
      </c>
      <c r="AL324" s="39">
        <f t="shared" si="283"/>
        <v>314</v>
      </c>
      <c r="AM324" s="31">
        <f t="shared" si="284"/>
        <v>0</v>
      </c>
      <c r="AN324" s="32"/>
      <c r="AO324" s="33">
        <f t="shared" si="261"/>
        <v>0</v>
      </c>
      <c r="AP324" s="34">
        <f t="shared" si="246"/>
        <v>0</v>
      </c>
      <c r="AQ324" s="35">
        <f t="shared" si="247"/>
        <v>0</v>
      </c>
      <c r="AR324" s="36">
        <f t="shared" si="285"/>
        <v>0</v>
      </c>
      <c r="AT324" s="31">
        <f t="shared" si="286"/>
        <v>0</v>
      </c>
      <c r="AU324" s="37"/>
      <c r="AV324" s="33">
        <f t="shared" si="262"/>
        <v>0</v>
      </c>
      <c r="AW324" s="34">
        <f t="shared" si="248"/>
        <v>0</v>
      </c>
      <c r="AX324" s="38">
        <f t="shared" si="263"/>
        <v>0</v>
      </c>
      <c r="AY324" s="36">
        <f t="shared" si="287"/>
        <v>0</v>
      </c>
      <c r="BA324" s="29">
        <f t="shared" si="288"/>
        <v>55062</v>
      </c>
      <c r="BC324" s="39">
        <f t="shared" si="289"/>
        <v>314</v>
      </c>
      <c r="BD324" s="31">
        <f t="shared" si="290"/>
        <v>0</v>
      </c>
      <c r="BE324" s="32"/>
      <c r="BF324" s="33">
        <f t="shared" si="264"/>
        <v>0</v>
      </c>
      <c r="BG324" s="34">
        <f t="shared" si="249"/>
        <v>0</v>
      </c>
      <c r="BH324" s="35">
        <f t="shared" si="250"/>
        <v>0</v>
      </c>
      <c r="BI324" s="36">
        <f t="shared" si="291"/>
        <v>0</v>
      </c>
      <c r="BK324" s="31">
        <f t="shared" si="292"/>
        <v>0</v>
      </c>
      <c r="BL324" s="37"/>
      <c r="BM324" s="33">
        <f t="shared" si="265"/>
        <v>0</v>
      </c>
      <c r="BN324" s="34">
        <f t="shared" si="251"/>
        <v>0</v>
      </c>
      <c r="BO324" s="38">
        <f t="shared" si="266"/>
        <v>0</v>
      </c>
      <c r="BP324" s="36">
        <f t="shared" si="293"/>
        <v>0</v>
      </c>
      <c r="BR324" s="29">
        <f t="shared" si="294"/>
        <v>55062</v>
      </c>
      <c r="BT324" s="39">
        <f t="shared" si="295"/>
        <v>314</v>
      </c>
      <c r="BU324" s="31">
        <f t="shared" si="296"/>
        <v>0</v>
      </c>
      <c r="BV324" s="32"/>
      <c r="BW324" s="33">
        <f t="shared" si="267"/>
        <v>0</v>
      </c>
      <c r="BX324" s="34">
        <f t="shared" si="252"/>
        <v>0</v>
      </c>
      <c r="BY324" s="35">
        <f t="shared" si="253"/>
        <v>0</v>
      </c>
      <c r="BZ324" s="36">
        <f t="shared" si="297"/>
        <v>0</v>
      </c>
      <c r="CB324" s="31">
        <f t="shared" si="298"/>
        <v>0</v>
      </c>
      <c r="CC324" s="37"/>
      <c r="CD324" s="33">
        <f t="shared" si="268"/>
        <v>0</v>
      </c>
      <c r="CE324" s="34">
        <f t="shared" si="254"/>
        <v>0</v>
      </c>
      <c r="CF324" s="38">
        <f t="shared" si="269"/>
        <v>0</v>
      </c>
      <c r="CG324" s="36">
        <f t="shared" si="299"/>
        <v>0</v>
      </c>
    </row>
    <row r="325" spans="2:85" ht="18.75" customHeight="1" x14ac:dyDescent="0.4">
      <c r="B325" s="29">
        <f t="shared" si="270"/>
        <v>55093</v>
      </c>
      <c r="D325" s="39">
        <f t="shared" si="271"/>
        <v>315</v>
      </c>
      <c r="E325" s="31">
        <f t="shared" si="272"/>
        <v>22677450</v>
      </c>
      <c r="F325" s="32"/>
      <c r="G325" s="33">
        <f t="shared" si="255"/>
        <v>463190</v>
      </c>
      <c r="H325" s="34">
        <f t="shared" si="240"/>
        <v>62360</v>
      </c>
      <c r="I325" s="35">
        <f t="shared" si="241"/>
        <v>525550</v>
      </c>
      <c r="J325" s="36">
        <f t="shared" si="273"/>
        <v>67762510</v>
      </c>
      <c r="L325" s="31">
        <f t="shared" si="274"/>
        <v>15334380</v>
      </c>
      <c r="M325" s="37"/>
      <c r="N325" s="33">
        <f t="shared" si="256"/>
        <v>333330</v>
      </c>
      <c r="O325" s="34">
        <f t="shared" si="242"/>
        <v>42170</v>
      </c>
      <c r="P325" s="38">
        <f t="shared" si="257"/>
        <v>375500</v>
      </c>
      <c r="Q325" s="36">
        <f t="shared" si="275"/>
        <v>58616690</v>
      </c>
      <c r="S325" s="29">
        <f t="shared" si="276"/>
        <v>55093</v>
      </c>
      <c r="U325" s="39">
        <f t="shared" si="277"/>
        <v>315</v>
      </c>
      <c r="V325" s="31">
        <f t="shared" si="278"/>
        <v>0</v>
      </c>
      <c r="W325" s="32"/>
      <c r="X325" s="33">
        <f t="shared" si="258"/>
        <v>0</v>
      </c>
      <c r="Y325" s="34">
        <f t="shared" si="243"/>
        <v>0</v>
      </c>
      <c r="Z325" s="35">
        <f t="shared" si="244"/>
        <v>0</v>
      </c>
      <c r="AA325" s="36">
        <f t="shared" si="279"/>
        <v>0</v>
      </c>
      <c r="AC325" s="31">
        <f t="shared" si="280"/>
        <v>0</v>
      </c>
      <c r="AD325" s="37"/>
      <c r="AE325" s="33">
        <f t="shared" si="259"/>
        <v>0</v>
      </c>
      <c r="AF325" s="34">
        <f t="shared" si="245"/>
        <v>0</v>
      </c>
      <c r="AG325" s="38">
        <f t="shared" si="260"/>
        <v>0</v>
      </c>
      <c r="AH325" s="36">
        <f t="shared" si="281"/>
        <v>0</v>
      </c>
      <c r="AJ325" s="29">
        <f t="shared" si="282"/>
        <v>55093</v>
      </c>
      <c r="AL325" s="39">
        <f t="shared" si="283"/>
        <v>315</v>
      </c>
      <c r="AM325" s="31">
        <f t="shared" si="284"/>
        <v>0</v>
      </c>
      <c r="AN325" s="32"/>
      <c r="AO325" s="33">
        <f t="shared" si="261"/>
        <v>0</v>
      </c>
      <c r="AP325" s="34">
        <f t="shared" si="246"/>
        <v>0</v>
      </c>
      <c r="AQ325" s="35">
        <f t="shared" si="247"/>
        <v>0</v>
      </c>
      <c r="AR325" s="36">
        <f t="shared" si="285"/>
        <v>0</v>
      </c>
      <c r="AT325" s="31">
        <f t="shared" si="286"/>
        <v>0</v>
      </c>
      <c r="AU325" s="37"/>
      <c r="AV325" s="33">
        <f t="shared" si="262"/>
        <v>0</v>
      </c>
      <c r="AW325" s="34">
        <f t="shared" si="248"/>
        <v>0</v>
      </c>
      <c r="AX325" s="38">
        <f t="shared" si="263"/>
        <v>0</v>
      </c>
      <c r="AY325" s="36">
        <f t="shared" si="287"/>
        <v>0</v>
      </c>
      <c r="BA325" s="29">
        <f t="shared" si="288"/>
        <v>55093</v>
      </c>
      <c r="BC325" s="39">
        <f t="shared" si="289"/>
        <v>315</v>
      </c>
      <c r="BD325" s="31">
        <f t="shared" si="290"/>
        <v>0</v>
      </c>
      <c r="BE325" s="32"/>
      <c r="BF325" s="33">
        <f t="shared" si="264"/>
        <v>0</v>
      </c>
      <c r="BG325" s="34">
        <f t="shared" si="249"/>
        <v>0</v>
      </c>
      <c r="BH325" s="35">
        <f t="shared" si="250"/>
        <v>0</v>
      </c>
      <c r="BI325" s="36">
        <f t="shared" si="291"/>
        <v>0</v>
      </c>
      <c r="BK325" s="31">
        <f t="shared" si="292"/>
        <v>0</v>
      </c>
      <c r="BL325" s="37"/>
      <c r="BM325" s="33">
        <f t="shared" si="265"/>
        <v>0</v>
      </c>
      <c r="BN325" s="34">
        <f t="shared" si="251"/>
        <v>0</v>
      </c>
      <c r="BO325" s="38">
        <f t="shared" si="266"/>
        <v>0</v>
      </c>
      <c r="BP325" s="36">
        <f t="shared" si="293"/>
        <v>0</v>
      </c>
      <c r="BR325" s="29">
        <f t="shared" si="294"/>
        <v>55093</v>
      </c>
      <c r="BT325" s="39">
        <f t="shared" si="295"/>
        <v>315</v>
      </c>
      <c r="BU325" s="31">
        <f t="shared" si="296"/>
        <v>0</v>
      </c>
      <c r="BV325" s="32"/>
      <c r="BW325" s="33">
        <f t="shared" si="267"/>
        <v>0</v>
      </c>
      <c r="BX325" s="34">
        <f t="shared" si="252"/>
        <v>0</v>
      </c>
      <c r="BY325" s="35">
        <f t="shared" si="253"/>
        <v>0</v>
      </c>
      <c r="BZ325" s="36">
        <f t="shared" si="297"/>
        <v>0</v>
      </c>
      <c r="CB325" s="31">
        <f t="shared" si="298"/>
        <v>0</v>
      </c>
      <c r="CC325" s="37"/>
      <c r="CD325" s="33">
        <f t="shared" si="268"/>
        <v>0</v>
      </c>
      <c r="CE325" s="34">
        <f t="shared" si="254"/>
        <v>0</v>
      </c>
      <c r="CF325" s="38">
        <f t="shared" si="269"/>
        <v>0</v>
      </c>
      <c r="CG325" s="36">
        <f t="shared" si="299"/>
        <v>0</v>
      </c>
    </row>
    <row r="326" spans="2:85" ht="18.75" customHeight="1" x14ac:dyDescent="0.4">
      <c r="B326" s="29">
        <f t="shared" si="270"/>
        <v>55123</v>
      </c>
      <c r="D326" s="39">
        <f t="shared" si="271"/>
        <v>316</v>
      </c>
      <c r="E326" s="31">
        <f t="shared" si="272"/>
        <v>22214260</v>
      </c>
      <c r="F326" s="32"/>
      <c r="G326" s="33">
        <f t="shared" si="255"/>
        <v>464460</v>
      </c>
      <c r="H326" s="34">
        <f t="shared" si="240"/>
        <v>61090</v>
      </c>
      <c r="I326" s="35">
        <f t="shared" si="241"/>
        <v>525550</v>
      </c>
      <c r="J326" s="36">
        <f t="shared" si="273"/>
        <v>67823600</v>
      </c>
      <c r="L326" s="31">
        <f t="shared" si="274"/>
        <v>15001050</v>
      </c>
      <c r="M326" s="37"/>
      <c r="N326" s="33">
        <f t="shared" si="256"/>
        <v>333330</v>
      </c>
      <c r="O326" s="34">
        <f t="shared" si="242"/>
        <v>41250</v>
      </c>
      <c r="P326" s="38">
        <f t="shared" si="257"/>
        <v>374580</v>
      </c>
      <c r="Q326" s="36">
        <f t="shared" si="275"/>
        <v>58657940</v>
      </c>
      <c r="S326" s="29">
        <f t="shared" si="276"/>
        <v>55123</v>
      </c>
      <c r="U326" s="39">
        <f t="shared" si="277"/>
        <v>316</v>
      </c>
      <c r="V326" s="31">
        <f t="shared" si="278"/>
        <v>0</v>
      </c>
      <c r="W326" s="32"/>
      <c r="X326" s="33">
        <f t="shared" si="258"/>
        <v>0</v>
      </c>
      <c r="Y326" s="34">
        <f t="shared" si="243"/>
        <v>0</v>
      </c>
      <c r="Z326" s="35">
        <f t="shared" si="244"/>
        <v>0</v>
      </c>
      <c r="AA326" s="36">
        <f t="shared" si="279"/>
        <v>0</v>
      </c>
      <c r="AC326" s="31">
        <f t="shared" si="280"/>
        <v>0</v>
      </c>
      <c r="AD326" s="37"/>
      <c r="AE326" s="33">
        <f t="shared" si="259"/>
        <v>0</v>
      </c>
      <c r="AF326" s="34">
        <f t="shared" si="245"/>
        <v>0</v>
      </c>
      <c r="AG326" s="38">
        <f t="shared" si="260"/>
        <v>0</v>
      </c>
      <c r="AH326" s="36">
        <f t="shared" si="281"/>
        <v>0</v>
      </c>
      <c r="AJ326" s="29">
        <f t="shared" si="282"/>
        <v>55123</v>
      </c>
      <c r="AL326" s="39">
        <f t="shared" si="283"/>
        <v>316</v>
      </c>
      <c r="AM326" s="31">
        <f t="shared" si="284"/>
        <v>0</v>
      </c>
      <c r="AN326" s="32"/>
      <c r="AO326" s="33">
        <f t="shared" si="261"/>
        <v>0</v>
      </c>
      <c r="AP326" s="34">
        <f t="shared" si="246"/>
        <v>0</v>
      </c>
      <c r="AQ326" s="35">
        <f t="shared" si="247"/>
        <v>0</v>
      </c>
      <c r="AR326" s="36">
        <f t="shared" si="285"/>
        <v>0</v>
      </c>
      <c r="AT326" s="31">
        <f t="shared" si="286"/>
        <v>0</v>
      </c>
      <c r="AU326" s="37"/>
      <c r="AV326" s="33">
        <f t="shared" si="262"/>
        <v>0</v>
      </c>
      <c r="AW326" s="34">
        <f t="shared" si="248"/>
        <v>0</v>
      </c>
      <c r="AX326" s="38">
        <f t="shared" si="263"/>
        <v>0</v>
      </c>
      <c r="AY326" s="36">
        <f t="shared" si="287"/>
        <v>0</v>
      </c>
      <c r="BA326" s="29">
        <f t="shared" si="288"/>
        <v>55123</v>
      </c>
      <c r="BC326" s="39">
        <f t="shared" si="289"/>
        <v>316</v>
      </c>
      <c r="BD326" s="31">
        <f t="shared" si="290"/>
        <v>0</v>
      </c>
      <c r="BE326" s="32"/>
      <c r="BF326" s="33">
        <f t="shared" si="264"/>
        <v>0</v>
      </c>
      <c r="BG326" s="34">
        <f t="shared" si="249"/>
        <v>0</v>
      </c>
      <c r="BH326" s="35">
        <f t="shared" si="250"/>
        <v>0</v>
      </c>
      <c r="BI326" s="36">
        <f t="shared" si="291"/>
        <v>0</v>
      </c>
      <c r="BK326" s="31">
        <f t="shared" si="292"/>
        <v>0</v>
      </c>
      <c r="BL326" s="37"/>
      <c r="BM326" s="33">
        <f t="shared" si="265"/>
        <v>0</v>
      </c>
      <c r="BN326" s="34">
        <f t="shared" si="251"/>
        <v>0</v>
      </c>
      <c r="BO326" s="38">
        <f t="shared" si="266"/>
        <v>0</v>
      </c>
      <c r="BP326" s="36">
        <f t="shared" si="293"/>
        <v>0</v>
      </c>
      <c r="BR326" s="29">
        <f t="shared" si="294"/>
        <v>55123</v>
      </c>
      <c r="BT326" s="39">
        <f t="shared" si="295"/>
        <v>316</v>
      </c>
      <c r="BU326" s="31">
        <f t="shared" si="296"/>
        <v>0</v>
      </c>
      <c r="BV326" s="32"/>
      <c r="BW326" s="33">
        <f t="shared" si="267"/>
        <v>0</v>
      </c>
      <c r="BX326" s="34">
        <f t="shared" si="252"/>
        <v>0</v>
      </c>
      <c r="BY326" s="35">
        <f t="shared" si="253"/>
        <v>0</v>
      </c>
      <c r="BZ326" s="36">
        <f t="shared" si="297"/>
        <v>0</v>
      </c>
      <c r="CB326" s="31">
        <f t="shared" si="298"/>
        <v>0</v>
      </c>
      <c r="CC326" s="37"/>
      <c r="CD326" s="33">
        <f t="shared" si="268"/>
        <v>0</v>
      </c>
      <c r="CE326" s="34">
        <f t="shared" si="254"/>
        <v>0</v>
      </c>
      <c r="CF326" s="38">
        <f t="shared" si="269"/>
        <v>0</v>
      </c>
      <c r="CG326" s="36">
        <f t="shared" si="299"/>
        <v>0</v>
      </c>
    </row>
    <row r="327" spans="2:85" ht="18.75" customHeight="1" x14ac:dyDescent="0.4">
      <c r="B327" s="29">
        <f t="shared" si="270"/>
        <v>55154</v>
      </c>
      <c r="D327" s="39">
        <f t="shared" si="271"/>
        <v>317</v>
      </c>
      <c r="E327" s="31">
        <f t="shared" si="272"/>
        <v>21749800</v>
      </c>
      <c r="F327" s="32"/>
      <c r="G327" s="33">
        <f t="shared" si="255"/>
        <v>465740</v>
      </c>
      <c r="H327" s="34">
        <f t="shared" si="240"/>
        <v>59810</v>
      </c>
      <c r="I327" s="35">
        <f t="shared" si="241"/>
        <v>525550</v>
      </c>
      <c r="J327" s="36">
        <f t="shared" si="273"/>
        <v>67883410</v>
      </c>
      <c r="L327" s="31">
        <f t="shared" si="274"/>
        <v>14667720</v>
      </c>
      <c r="M327" s="37"/>
      <c r="N327" s="33">
        <f t="shared" si="256"/>
        <v>333330</v>
      </c>
      <c r="O327" s="34">
        <f t="shared" si="242"/>
        <v>40340</v>
      </c>
      <c r="P327" s="38">
        <f t="shared" si="257"/>
        <v>373670</v>
      </c>
      <c r="Q327" s="36">
        <f t="shared" si="275"/>
        <v>58698280</v>
      </c>
      <c r="S327" s="29">
        <f t="shared" si="276"/>
        <v>55154</v>
      </c>
      <c r="U327" s="39">
        <f t="shared" si="277"/>
        <v>317</v>
      </c>
      <c r="V327" s="31">
        <f t="shared" si="278"/>
        <v>0</v>
      </c>
      <c r="W327" s="32"/>
      <c r="X327" s="33">
        <f t="shared" si="258"/>
        <v>0</v>
      </c>
      <c r="Y327" s="34">
        <f t="shared" si="243"/>
        <v>0</v>
      </c>
      <c r="Z327" s="35">
        <f t="shared" si="244"/>
        <v>0</v>
      </c>
      <c r="AA327" s="36">
        <f t="shared" si="279"/>
        <v>0</v>
      </c>
      <c r="AC327" s="31">
        <f t="shared" si="280"/>
        <v>0</v>
      </c>
      <c r="AD327" s="37"/>
      <c r="AE327" s="33">
        <f t="shared" si="259"/>
        <v>0</v>
      </c>
      <c r="AF327" s="34">
        <f t="shared" si="245"/>
        <v>0</v>
      </c>
      <c r="AG327" s="38">
        <f t="shared" si="260"/>
        <v>0</v>
      </c>
      <c r="AH327" s="36">
        <f t="shared" si="281"/>
        <v>0</v>
      </c>
      <c r="AJ327" s="29">
        <f t="shared" si="282"/>
        <v>55154</v>
      </c>
      <c r="AL327" s="39">
        <f t="shared" si="283"/>
        <v>317</v>
      </c>
      <c r="AM327" s="31">
        <f t="shared" si="284"/>
        <v>0</v>
      </c>
      <c r="AN327" s="32"/>
      <c r="AO327" s="33">
        <f t="shared" si="261"/>
        <v>0</v>
      </c>
      <c r="AP327" s="34">
        <f t="shared" si="246"/>
        <v>0</v>
      </c>
      <c r="AQ327" s="35">
        <f t="shared" si="247"/>
        <v>0</v>
      </c>
      <c r="AR327" s="36">
        <f t="shared" si="285"/>
        <v>0</v>
      </c>
      <c r="AT327" s="31">
        <f t="shared" si="286"/>
        <v>0</v>
      </c>
      <c r="AU327" s="37"/>
      <c r="AV327" s="33">
        <f t="shared" si="262"/>
        <v>0</v>
      </c>
      <c r="AW327" s="34">
        <f t="shared" si="248"/>
        <v>0</v>
      </c>
      <c r="AX327" s="38">
        <f t="shared" si="263"/>
        <v>0</v>
      </c>
      <c r="AY327" s="36">
        <f t="shared" si="287"/>
        <v>0</v>
      </c>
      <c r="BA327" s="29">
        <f t="shared" si="288"/>
        <v>55154</v>
      </c>
      <c r="BC327" s="39">
        <f t="shared" si="289"/>
        <v>317</v>
      </c>
      <c r="BD327" s="31">
        <f t="shared" si="290"/>
        <v>0</v>
      </c>
      <c r="BE327" s="32"/>
      <c r="BF327" s="33">
        <f t="shared" si="264"/>
        <v>0</v>
      </c>
      <c r="BG327" s="34">
        <f t="shared" si="249"/>
        <v>0</v>
      </c>
      <c r="BH327" s="35">
        <f t="shared" si="250"/>
        <v>0</v>
      </c>
      <c r="BI327" s="36">
        <f t="shared" si="291"/>
        <v>0</v>
      </c>
      <c r="BK327" s="31">
        <f t="shared" si="292"/>
        <v>0</v>
      </c>
      <c r="BL327" s="37"/>
      <c r="BM327" s="33">
        <f t="shared" si="265"/>
        <v>0</v>
      </c>
      <c r="BN327" s="34">
        <f t="shared" si="251"/>
        <v>0</v>
      </c>
      <c r="BO327" s="38">
        <f t="shared" si="266"/>
        <v>0</v>
      </c>
      <c r="BP327" s="36">
        <f t="shared" si="293"/>
        <v>0</v>
      </c>
      <c r="BR327" s="29">
        <f t="shared" si="294"/>
        <v>55154</v>
      </c>
      <c r="BT327" s="39">
        <f t="shared" si="295"/>
        <v>317</v>
      </c>
      <c r="BU327" s="31">
        <f t="shared" si="296"/>
        <v>0</v>
      </c>
      <c r="BV327" s="32"/>
      <c r="BW327" s="33">
        <f t="shared" si="267"/>
        <v>0</v>
      </c>
      <c r="BX327" s="34">
        <f t="shared" si="252"/>
        <v>0</v>
      </c>
      <c r="BY327" s="35">
        <f t="shared" si="253"/>
        <v>0</v>
      </c>
      <c r="BZ327" s="36">
        <f t="shared" si="297"/>
        <v>0</v>
      </c>
      <c r="CB327" s="31">
        <f t="shared" si="298"/>
        <v>0</v>
      </c>
      <c r="CC327" s="37"/>
      <c r="CD327" s="33">
        <f t="shared" si="268"/>
        <v>0</v>
      </c>
      <c r="CE327" s="34">
        <f t="shared" si="254"/>
        <v>0</v>
      </c>
      <c r="CF327" s="38">
        <f t="shared" si="269"/>
        <v>0</v>
      </c>
      <c r="CG327" s="36">
        <f t="shared" si="299"/>
        <v>0</v>
      </c>
    </row>
    <row r="328" spans="2:85" ht="18.75" customHeight="1" x14ac:dyDescent="0.4">
      <c r="B328" s="29">
        <f t="shared" si="270"/>
        <v>55185</v>
      </c>
      <c r="D328" s="39">
        <f t="shared" si="271"/>
        <v>318</v>
      </c>
      <c r="E328" s="31">
        <f t="shared" si="272"/>
        <v>21284060</v>
      </c>
      <c r="F328" s="32"/>
      <c r="G328" s="33">
        <f t="shared" si="255"/>
        <v>467020</v>
      </c>
      <c r="H328" s="34">
        <f t="shared" si="240"/>
        <v>58530</v>
      </c>
      <c r="I328" s="35">
        <f t="shared" si="241"/>
        <v>525550</v>
      </c>
      <c r="J328" s="36">
        <f t="shared" si="273"/>
        <v>67941940</v>
      </c>
      <c r="L328" s="31">
        <f t="shared" si="274"/>
        <v>14334390</v>
      </c>
      <c r="M328" s="37"/>
      <c r="N328" s="33">
        <f t="shared" si="256"/>
        <v>333330</v>
      </c>
      <c r="O328" s="34">
        <f t="shared" si="242"/>
        <v>39420</v>
      </c>
      <c r="P328" s="38">
        <f t="shared" si="257"/>
        <v>372750</v>
      </c>
      <c r="Q328" s="36">
        <f t="shared" si="275"/>
        <v>58737700</v>
      </c>
      <c r="S328" s="29">
        <f t="shared" si="276"/>
        <v>55185</v>
      </c>
      <c r="U328" s="39">
        <f t="shared" si="277"/>
        <v>318</v>
      </c>
      <c r="V328" s="31">
        <f t="shared" si="278"/>
        <v>0</v>
      </c>
      <c r="W328" s="32"/>
      <c r="X328" s="33">
        <f t="shared" si="258"/>
        <v>0</v>
      </c>
      <c r="Y328" s="34">
        <f t="shared" si="243"/>
        <v>0</v>
      </c>
      <c r="Z328" s="35">
        <f t="shared" si="244"/>
        <v>0</v>
      </c>
      <c r="AA328" s="36">
        <f t="shared" si="279"/>
        <v>0</v>
      </c>
      <c r="AC328" s="31">
        <f t="shared" si="280"/>
        <v>0</v>
      </c>
      <c r="AD328" s="37"/>
      <c r="AE328" s="33">
        <f t="shared" si="259"/>
        <v>0</v>
      </c>
      <c r="AF328" s="34">
        <f t="shared" si="245"/>
        <v>0</v>
      </c>
      <c r="AG328" s="38">
        <f t="shared" si="260"/>
        <v>0</v>
      </c>
      <c r="AH328" s="36">
        <f t="shared" si="281"/>
        <v>0</v>
      </c>
      <c r="AJ328" s="29">
        <f t="shared" si="282"/>
        <v>55185</v>
      </c>
      <c r="AL328" s="39">
        <f t="shared" si="283"/>
        <v>318</v>
      </c>
      <c r="AM328" s="31">
        <f t="shared" si="284"/>
        <v>0</v>
      </c>
      <c r="AN328" s="32"/>
      <c r="AO328" s="33">
        <f t="shared" si="261"/>
        <v>0</v>
      </c>
      <c r="AP328" s="34">
        <f t="shared" si="246"/>
        <v>0</v>
      </c>
      <c r="AQ328" s="35">
        <f t="shared" si="247"/>
        <v>0</v>
      </c>
      <c r="AR328" s="36">
        <f t="shared" si="285"/>
        <v>0</v>
      </c>
      <c r="AT328" s="31">
        <f t="shared" si="286"/>
        <v>0</v>
      </c>
      <c r="AU328" s="37"/>
      <c r="AV328" s="33">
        <f t="shared" si="262"/>
        <v>0</v>
      </c>
      <c r="AW328" s="34">
        <f t="shared" si="248"/>
        <v>0</v>
      </c>
      <c r="AX328" s="38">
        <f t="shared" si="263"/>
        <v>0</v>
      </c>
      <c r="AY328" s="36">
        <f t="shared" si="287"/>
        <v>0</v>
      </c>
      <c r="BA328" s="29">
        <f t="shared" si="288"/>
        <v>55185</v>
      </c>
      <c r="BC328" s="39">
        <f t="shared" si="289"/>
        <v>318</v>
      </c>
      <c r="BD328" s="31">
        <f t="shared" si="290"/>
        <v>0</v>
      </c>
      <c r="BE328" s="32"/>
      <c r="BF328" s="33">
        <f t="shared" si="264"/>
        <v>0</v>
      </c>
      <c r="BG328" s="34">
        <f t="shared" si="249"/>
        <v>0</v>
      </c>
      <c r="BH328" s="35">
        <f t="shared" si="250"/>
        <v>0</v>
      </c>
      <c r="BI328" s="36">
        <f t="shared" si="291"/>
        <v>0</v>
      </c>
      <c r="BK328" s="31">
        <f t="shared" si="292"/>
        <v>0</v>
      </c>
      <c r="BL328" s="37"/>
      <c r="BM328" s="33">
        <f t="shared" si="265"/>
        <v>0</v>
      </c>
      <c r="BN328" s="34">
        <f t="shared" si="251"/>
        <v>0</v>
      </c>
      <c r="BO328" s="38">
        <f t="shared" si="266"/>
        <v>0</v>
      </c>
      <c r="BP328" s="36">
        <f t="shared" si="293"/>
        <v>0</v>
      </c>
      <c r="BR328" s="29">
        <f t="shared" si="294"/>
        <v>55185</v>
      </c>
      <c r="BT328" s="39">
        <f t="shared" si="295"/>
        <v>318</v>
      </c>
      <c r="BU328" s="31">
        <f t="shared" si="296"/>
        <v>0</v>
      </c>
      <c r="BV328" s="32"/>
      <c r="BW328" s="33">
        <f t="shared" si="267"/>
        <v>0</v>
      </c>
      <c r="BX328" s="34">
        <f t="shared" si="252"/>
        <v>0</v>
      </c>
      <c r="BY328" s="35">
        <f t="shared" si="253"/>
        <v>0</v>
      </c>
      <c r="BZ328" s="36">
        <f t="shared" si="297"/>
        <v>0</v>
      </c>
      <c r="CB328" s="31">
        <f t="shared" si="298"/>
        <v>0</v>
      </c>
      <c r="CC328" s="37"/>
      <c r="CD328" s="33">
        <f t="shared" si="268"/>
        <v>0</v>
      </c>
      <c r="CE328" s="34">
        <f t="shared" si="254"/>
        <v>0</v>
      </c>
      <c r="CF328" s="38">
        <f t="shared" si="269"/>
        <v>0</v>
      </c>
      <c r="CG328" s="36">
        <f t="shared" si="299"/>
        <v>0</v>
      </c>
    </row>
    <row r="329" spans="2:85" ht="18.75" customHeight="1" x14ac:dyDescent="0.4">
      <c r="B329" s="29">
        <f t="shared" si="270"/>
        <v>55213</v>
      </c>
      <c r="D329" s="39">
        <f t="shared" si="271"/>
        <v>319</v>
      </c>
      <c r="E329" s="31">
        <f t="shared" si="272"/>
        <v>20817040</v>
      </c>
      <c r="F329" s="32"/>
      <c r="G329" s="33">
        <f t="shared" si="255"/>
        <v>468300</v>
      </c>
      <c r="H329" s="34">
        <f t="shared" si="240"/>
        <v>57250</v>
      </c>
      <c r="I329" s="35">
        <f t="shared" si="241"/>
        <v>525550</v>
      </c>
      <c r="J329" s="36">
        <f t="shared" si="273"/>
        <v>67999190</v>
      </c>
      <c r="L329" s="31">
        <f t="shared" si="274"/>
        <v>14001060</v>
      </c>
      <c r="M329" s="37"/>
      <c r="N329" s="33">
        <f t="shared" si="256"/>
        <v>333330</v>
      </c>
      <c r="O329" s="34">
        <f t="shared" si="242"/>
        <v>38500</v>
      </c>
      <c r="P329" s="38">
        <f t="shared" si="257"/>
        <v>371830</v>
      </c>
      <c r="Q329" s="36">
        <f t="shared" si="275"/>
        <v>58776200</v>
      </c>
      <c r="S329" s="29">
        <f t="shared" si="276"/>
        <v>55213</v>
      </c>
      <c r="U329" s="39">
        <f t="shared" si="277"/>
        <v>319</v>
      </c>
      <c r="V329" s="31">
        <f t="shared" si="278"/>
        <v>0</v>
      </c>
      <c r="W329" s="32"/>
      <c r="X329" s="33">
        <f t="shared" si="258"/>
        <v>0</v>
      </c>
      <c r="Y329" s="34">
        <f t="shared" si="243"/>
        <v>0</v>
      </c>
      <c r="Z329" s="35">
        <f t="shared" si="244"/>
        <v>0</v>
      </c>
      <c r="AA329" s="36">
        <f t="shared" si="279"/>
        <v>0</v>
      </c>
      <c r="AC329" s="31">
        <f t="shared" si="280"/>
        <v>0</v>
      </c>
      <c r="AD329" s="37"/>
      <c r="AE329" s="33">
        <f t="shared" si="259"/>
        <v>0</v>
      </c>
      <c r="AF329" s="34">
        <f t="shared" si="245"/>
        <v>0</v>
      </c>
      <c r="AG329" s="38">
        <f t="shared" si="260"/>
        <v>0</v>
      </c>
      <c r="AH329" s="36">
        <f t="shared" si="281"/>
        <v>0</v>
      </c>
      <c r="AJ329" s="29">
        <f t="shared" si="282"/>
        <v>55213</v>
      </c>
      <c r="AL329" s="39">
        <f t="shared" si="283"/>
        <v>319</v>
      </c>
      <c r="AM329" s="31">
        <f t="shared" si="284"/>
        <v>0</v>
      </c>
      <c r="AN329" s="32"/>
      <c r="AO329" s="33">
        <f t="shared" si="261"/>
        <v>0</v>
      </c>
      <c r="AP329" s="34">
        <f t="shared" si="246"/>
        <v>0</v>
      </c>
      <c r="AQ329" s="35">
        <f t="shared" si="247"/>
        <v>0</v>
      </c>
      <c r="AR329" s="36">
        <f t="shared" si="285"/>
        <v>0</v>
      </c>
      <c r="AT329" s="31">
        <f t="shared" si="286"/>
        <v>0</v>
      </c>
      <c r="AU329" s="37"/>
      <c r="AV329" s="33">
        <f t="shared" si="262"/>
        <v>0</v>
      </c>
      <c r="AW329" s="34">
        <f t="shared" si="248"/>
        <v>0</v>
      </c>
      <c r="AX329" s="38">
        <f t="shared" si="263"/>
        <v>0</v>
      </c>
      <c r="AY329" s="36">
        <f t="shared" si="287"/>
        <v>0</v>
      </c>
      <c r="BA329" s="29">
        <f t="shared" si="288"/>
        <v>55213</v>
      </c>
      <c r="BC329" s="39">
        <f t="shared" si="289"/>
        <v>319</v>
      </c>
      <c r="BD329" s="31">
        <f t="shared" si="290"/>
        <v>0</v>
      </c>
      <c r="BE329" s="32"/>
      <c r="BF329" s="33">
        <f t="shared" si="264"/>
        <v>0</v>
      </c>
      <c r="BG329" s="34">
        <f t="shared" si="249"/>
        <v>0</v>
      </c>
      <c r="BH329" s="35">
        <f t="shared" si="250"/>
        <v>0</v>
      </c>
      <c r="BI329" s="36">
        <f t="shared" si="291"/>
        <v>0</v>
      </c>
      <c r="BK329" s="31">
        <f t="shared" si="292"/>
        <v>0</v>
      </c>
      <c r="BL329" s="37"/>
      <c r="BM329" s="33">
        <f t="shared" si="265"/>
        <v>0</v>
      </c>
      <c r="BN329" s="34">
        <f t="shared" si="251"/>
        <v>0</v>
      </c>
      <c r="BO329" s="38">
        <f t="shared" si="266"/>
        <v>0</v>
      </c>
      <c r="BP329" s="36">
        <f t="shared" si="293"/>
        <v>0</v>
      </c>
      <c r="BR329" s="29">
        <f t="shared" si="294"/>
        <v>55213</v>
      </c>
      <c r="BT329" s="39">
        <f t="shared" si="295"/>
        <v>319</v>
      </c>
      <c r="BU329" s="31">
        <f t="shared" si="296"/>
        <v>0</v>
      </c>
      <c r="BV329" s="32"/>
      <c r="BW329" s="33">
        <f t="shared" si="267"/>
        <v>0</v>
      </c>
      <c r="BX329" s="34">
        <f t="shared" si="252"/>
        <v>0</v>
      </c>
      <c r="BY329" s="35">
        <f t="shared" si="253"/>
        <v>0</v>
      </c>
      <c r="BZ329" s="36">
        <f t="shared" si="297"/>
        <v>0</v>
      </c>
      <c r="CB329" s="31">
        <f t="shared" si="298"/>
        <v>0</v>
      </c>
      <c r="CC329" s="37"/>
      <c r="CD329" s="33">
        <f t="shared" si="268"/>
        <v>0</v>
      </c>
      <c r="CE329" s="34">
        <f t="shared" si="254"/>
        <v>0</v>
      </c>
      <c r="CF329" s="38">
        <f t="shared" si="269"/>
        <v>0</v>
      </c>
      <c r="CG329" s="36">
        <f t="shared" si="299"/>
        <v>0</v>
      </c>
    </row>
    <row r="330" spans="2:85" ht="18.75" customHeight="1" x14ac:dyDescent="0.4">
      <c r="B330" s="29">
        <f t="shared" si="270"/>
        <v>55244</v>
      </c>
      <c r="D330" s="39">
        <f t="shared" si="271"/>
        <v>320</v>
      </c>
      <c r="E330" s="31">
        <f t="shared" si="272"/>
        <v>20348740</v>
      </c>
      <c r="F330" s="32"/>
      <c r="G330" s="33">
        <f t="shared" si="255"/>
        <v>469590</v>
      </c>
      <c r="H330" s="34">
        <f t="shared" si="240"/>
        <v>55960</v>
      </c>
      <c r="I330" s="35">
        <f t="shared" si="241"/>
        <v>525550</v>
      </c>
      <c r="J330" s="36">
        <f t="shared" si="273"/>
        <v>68055150</v>
      </c>
      <c r="L330" s="31">
        <f t="shared" si="274"/>
        <v>13667730</v>
      </c>
      <c r="M330" s="37"/>
      <c r="N330" s="33">
        <f t="shared" si="256"/>
        <v>333330</v>
      </c>
      <c r="O330" s="34">
        <f t="shared" si="242"/>
        <v>37590</v>
      </c>
      <c r="P330" s="38">
        <f t="shared" si="257"/>
        <v>370920</v>
      </c>
      <c r="Q330" s="36">
        <f t="shared" si="275"/>
        <v>58813790</v>
      </c>
      <c r="S330" s="29">
        <f t="shared" si="276"/>
        <v>55244</v>
      </c>
      <c r="U330" s="39">
        <f t="shared" si="277"/>
        <v>320</v>
      </c>
      <c r="V330" s="31">
        <f t="shared" si="278"/>
        <v>0</v>
      </c>
      <c r="W330" s="32"/>
      <c r="X330" s="33">
        <f t="shared" si="258"/>
        <v>0</v>
      </c>
      <c r="Y330" s="34">
        <f t="shared" si="243"/>
        <v>0</v>
      </c>
      <c r="Z330" s="35">
        <f t="shared" si="244"/>
        <v>0</v>
      </c>
      <c r="AA330" s="36">
        <f t="shared" si="279"/>
        <v>0</v>
      </c>
      <c r="AC330" s="31">
        <f t="shared" si="280"/>
        <v>0</v>
      </c>
      <c r="AD330" s="37"/>
      <c r="AE330" s="33">
        <f t="shared" si="259"/>
        <v>0</v>
      </c>
      <c r="AF330" s="34">
        <f t="shared" si="245"/>
        <v>0</v>
      </c>
      <c r="AG330" s="38">
        <f t="shared" si="260"/>
        <v>0</v>
      </c>
      <c r="AH330" s="36">
        <f t="shared" si="281"/>
        <v>0</v>
      </c>
      <c r="AJ330" s="29">
        <f t="shared" si="282"/>
        <v>55244</v>
      </c>
      <c r="AL330" s="39">
        <f t="shared" si="283"/>
        <v>320</v>
      </c>
      <c r="AM330" s="31">
        <f t="shared" si="284"/>
        <v>0</v>
      </c>
      <c r="AN330" s="32"/>
      <c r="AO330" s="33">
        <f t="shared" si="261"/>
        <v>0</v>
      </c>
      <c r="AP330" s="34">
        <f t="shared" si="246"/>
        <v>0</v>
      </c>
      <c r="AQ330" s="35">
        <f t="shared" si="247"/>
        <v>0</v>
      </c>
      <c r="AR330" s="36">
        <f t="shared" si="285"/>
        <v>0</v>
      </c>
      <c r="AT330" s="31">
        <f t="shared" si="286"/>
        <v>0</v>
      </c>
      <c r="AU330" s="37"/>
      <c r="AV330" s="33">
        <f t="shared" si="262"/>
        <v>0</v>
      </c>
      <c r="AW330" s="34">
        <f t="shared" si="248"/>
        <v>0</v>
      </c>
      <c r="AX330" s="38">
        <f t="shared" si="263"/>
        <v>0</v>
      </c>
      <c r="AY330" s="36">
        <f t="shared" si="287"/>
        <v>0</v>
      </c>
      <c r="BA330" s="29">
        <f t="shared" si="288"/>
        <v>55244</v>
      </c>
      <c r="BC330" s="39">
        <f t="shared" si="289"/>
        <v>320</v>
      </c>
      <c r="BD330" s="31">
        <f t="shared" si="290"/>
        <v>0</v>
      </c>
      <c r="BE330" s="32"/>
      <c r="BF330" s="33">
        <f t="shared" si="264"/>
        <v>0</v>
      </c>
      <c r="BG330" s="34">
        <f t="shared" si="249"/>
        <v>0</v>
      </c>
      <c r="BH330" s="35">
        <f t="shared" si="250"/>
        <v>0</v>
      </c>
      <c r="BI330" s="36">
        <f t="shared" si="291"/>
        <v>0</v>
      </c>
      <c r="BK330" s="31">
        <f t="shared" si="292"/>
        <v>0</v>
      </c>
      <c r="BL330" s="37"/>
      <c r="BM330" s="33">
        <f t="shared" si="265"/>
        <v>0</v>
      </c>
      <c r="BN330" s="34">
        <f t="shared" si="251"/>
        <v>0</v>
      </c>
      <c r="BO330" s="38">
        <f t="shared" si="266"/>
        <v>0</v>
      </c>
      <c r="BP330" s="36">
        <f t="shared" si="293"/>
        <v>0</v>
      </c>
      <c r="BR330" s="29">
        <f t="shared" si="294"/>
        <v>55244</v>
      </c>
      <c r="BT330" s="39">
        <f t="shared" si="295"/>
        <v>320</v>
      </c>
      <c r="BU330" s="31">
        <f t="shared" si="296"/>
        <v>0</v>
      </c>
      <c r="BV330" s="32"/>
      <c r="BW330" s="33">
        <f t="shared" si="267"/>
        <v>0</v>
      </c>
      <c r="BX330" s="34">
        <f t="shared" si="252"/>
        <v>0</v>
      </c>
      <c r="BY330" s="35">
        <f t="shared" si="253"/>
        <v>0</v>
      </c>
      <c r="BZ330" s="36">
        <f t="shared" si="297"/>
        <v>0</v>
      </c>
      <c r="CB330" s="31">
        <f t="shared" si="298"/>
        <v>0</v>
      </c>
      <c r="CC330" s="37"/>
      <c r="CD330" s="33">
        <f t="shared" si="268"/>
        <v>0</v>
      </c>
      <c r="CE330" s="34">
        <f t="shared" si="254"/>
        <v>0</v>
      </c>
      <c r="CF330" s="38">
        <f t="shared" si="269"/>
        <v>0</v>
      </c>
      <c r="CG330" s="36">
        <f t="shared" si="299"/>
        <v>0</v>
      </c>
    </row>
    <row r="331" spans="2:85" ht="18.75" customHeight="1" x14ac:dyDescent="0.4">
      <c r="B331" s="29">
        <f t="shared" si="270"/>
        <v>55274</v>
      </c>
      <c r="D331" s="39">
        <f t="shared" si="271"/>
        <v>321</v>
      </c>
      <c r="E331" s="31">
        <f t="shared" si="272"/>
        <v>19879150</v>
      </c>
      <c r="F331" s="32"/>
      <c r="G331" s="33">
        <f t="shared" si="255"/>
        <v>470880</v>
      </c>
      <c r="H331" s="34">
        <f t="shared" ref="H331:H370" si="300">ROUND(E331*C$6%/12,-1)</f>
        <v>54670</v>
      </c>
      <c r="I331" s="35">
        <f t="shared" ref="I331:I370" si="301">ROUND(IF(E331&gt;PMT(C$6%/12,C$7*12,-C$5),PMT(C$6%/12,C$7*12,-C$5),E331),-1)</f>
        <v>525550</v>
      </c>
      <c r="J331" s="36">
        <f t="shared" si="273"/>
        <v>68109820</v>
      </c>
      <c r="L331" s="31">
        <f t="shared" si="274"/>
        <v>13334400</v>
      </c>
      <c r="M331" s="37"/>
      <c r="N331" s="33">
        <f t="shared" si="256"/>
        <v>333330</v>
      </c>
      <c r="O331" s="34">
        <f t="shared" ref="O331:O370" si="302">ROUND(L331*C$6%/12,-1)</f>
        <v>36670</v>
      </c>
      <c r="P331" s="38">
        <f t="shared" si="257"/>
        <v>370000</v>
      </c>
      <c r="Q331" s="36">
        <f t="shared" si="275"/>
        <v>58850460</v>
      </c>
      <c r="S331" s="29">
        <f t="shared" si="276"/>
        <v>55274</v>
      </c>
      <c r="U331" s="39">
        <f t="shared" si="277"/>
        <v>321</v>
      </c>
      <c r="V331" s="31">
        <f t="shared" si="278"/>
        <v>0</v>
      </c>
      <c r="W331" s="32"/>
      <c r="X331" s="33">
        <f t="shared" si="258"/>
        <v>0</v>
      </c>
      <c r="Y331" s="34">
        <f t="shared" ref="Y331:Y370" si="303">ROUND(V331*T$6%/12,-1)</f>
        <v>0</v>
      </c>
      <c r="Z331" s="35">
        <f t="shared" ref="Z331:Z370" si="304">ROUND(IF(V331&gt;PMT(T$6%/12,T$7*12,-T$5),PMT(T$6%/12,T$7*12,-T$5),V331),-1)</f>
        <v>0</v>
      </c>
      <c r="AA331" s="36">
        <f t="shared" si="279"/>
        <v>0</v>
      </c>
      <c r="AC331" s="31">
        <f t="shared" si="280"/>
        <v>0</v>
      </c>
      <c r="AD331" s="37"/>
      <c r="AE331" s="33">
        <f t="shared" si="259"/>
        <v>0</v>
      </c>
      <c r="AF331" s="34">
        <f t="shared" ref="AF331:AF370" si="305">ROUND(AC331*T$6%/12,-1)</f>
        <v>0</v>
      </c>
      <c r="AG331" s="38">
        <f t="shared" si="260"/>
        <v>0</v>
      </c>
      <c r="AH331" s="36">
        <f t="shared" si="281"/>
        <v>0</v>
      </c>
      <c r="AJ331" s="29">
        <f t="shared" si="282"/>
        <v>55274</v>
      </c>
      <c r="AL331" s="39">
        <f t="shared" si="283"/>
        <v>321</v>
      </c>
      <c r="AM331" s="31">
        <f t="shared" si="284"/>
        <v>0</v>
      </c>
      <c r="AN331" s="32"/>
      <c r="AO331" s="33">
        <f t="shared" si="261"/>
        <v>0</v>
      </c>
      <c r="AP331" s="34">
        <f t="shared" ref="AP331:AP370" si="306">ROUND(AM331*AK$6%/12,-1)</f>
        <v>0</v>
      </c>
      <c r="AQ331" s="35">
        <f t="shared" ref="AQ331:AQ370" si="307">ROUND(IF(AM331&gt;PMT(AK$6%/12,AK$7*12,-AK$5),PMT(AK$6%/12,AK$7*12,-AK$5),AM331),-1)</f>
        <v>0</v>
      </c>
      <c r="AR331" s="36">
        <f t="shared" si="285"/>
        <v>0</v>
      </c>
      <c r="AT331" s="31">
        <f t="shared" si="286"/>
        <v>0</v>
      </c>
      <c r="AU331" s="37"/>
      <c r="AV331" s="33">
        <f t="shared" si="262"/>
        <v>0</v>
      </c>
      <c r="AW331" s="34">
        <f t="shared" ref="AW331:AW370" si="308">ROUND(AT331*AK$6%/12,-1)</f>
        <v>0</v>
      </c>
      <c r="AX331" s="38">
        <f t="shared" si="263"/>
        <v>0</v>
      </c>
      <c r="AY331" s="36">
        <f t="shared" si="287"/>
        <v>0</v>
      </c>
      <c r="BA331" s="29">
        <f t="shared" si="288"/>
        <v>55274</v>
      </c>
      <c r="BC331" s="39">
        <f t="shared" si="289"/>
        <v>321</v>
      </c>
      <c r="BD331" s="31">
        <f t="shared" si="290"/>
        <v>0</v>
      </c>
      <c r="BE331" s="32"/>
      <c r="BF331" s="33">
        <f t="shared" si="264"/>
        <v>0</v>
      </c>
      <c r="BG331" s="34">
        <f t="shared" ref="BG331:BG370" si="309">ROUND(BD331*BB$6%/12,-1)</f>
        <v>0</v>
      </c>
      <c r="BH331" s="35">
        <f t="shared" ref="BH331:BH370" si="310">ROUND(IF(BD331&gt;PMT(BB$6%/12,BB$7*12,-BB$5),PMT(BB$6%/12,BB$7*12,-BB$5),BD331),-1)</f>
        <v>0</v>
      </c>
      <c r="BI331" s="36">
        <f t="shared" si="291"/>
        <v>0</v>
      </c>
      <c r="BK331" s="31">
        <f t="shared" si="292"/>
        <v>0</v>
      </c>
      <c r="BL331" s="37"/>
      <c r="BM331" s="33">
        <f t="shared" si="265"/>
        <v>0</v>
      </c>
      <c r="BN331" s="34">
        <f t="shared" ref="BN331:BN370" si="311">ROUND(BK331*BB$6%/12,-1)</f>
        <v>0</v>
      </c>
      <c r="BO331" s="38">
        <f t="shared" si="266"/>
        <v>0</v>
      </c>
      <c r="BP331" s="36">
        <f t="shared" si="293"/>
        <v>0</v>
      </c>
      <c r="BR331" s="29">
        <f t="shared" si="294"/>
        <v>55274</v>
      </c>
      <c r="BT331" s="39">
        <f t="shared" si="295"/>
        <v>321</v>
      </c>
      <c r="BU331" s="31">
        <f t="shared" si="296"/>
        <v>0</v>
      </c>
      <c r="BV331" s="32"/>
      <c r="BW331" s="33">
        <f t="shared" si="267"/>
        <v>0</v>
      </c>
      <c r="BX331" s="34">
        <f t="shared" ref="BX331:BX370" si="312">ROUND(BU331*BS$6%/12,-1)</f>
        <v>0</v>
      </c>
      <c r="BY331" s="35">
        <f t="shared" ref="BY331:BY370" si="313">ROUND(IF(BU331&gt;PMT(BS$6%/12,BS$7*12,-BS$5),PMT(BS$6%/12,BS$7*12,-BS$5),BU331),-1)</f>
        <v>0</v>
      </c>
      <c r="BZ331" s="36">
        <f t="shared" si="297"/>
        <v>0</v>
      </c>
      <c r="CB331" s="31">
        <f t="shared" si="298"/>
        <v>0</v>
      </c>
      <c r="CC331" s="37"/>
      <c r="CD331" s="33">
        <f t="shared" si="268"/>
        <v>0</v>
      </c>
      <c r="CE331" s="34">
        <f t="shared" ref="CE331:CE370" si="314">ROUND(CB331*BS$6%/12,-1)</f>
        <v>0</v>
      </c>
      <c r="CF331" s="38">
        <f t="shared" si="269"/>
        <v>0</v>
      </c>
      <c r="CG331" s="36">
        <f t="shared" si="299"/>
        <v>0</v>
      </c>
    </row>
    <row r="332" spans="2:85" ht="18.75" customHeight="1" x14ac:dyDescent="0.4">
      <c r="B332" s="29">
        <f t="shared" si="270"/>
        <v>55305</v>
      </c>
      <c r="D332" s="39">
        <f t="shared" si="271"/>
        <v>322</v>
      </c>
      <c r="E332" s="31">
        <f t="shared" si="272"/>
        <v>19408270</v>
      </c>
      <c r="F332" s="32"/>
      <c r="G332" s="33">
        <f t="shared" ref="G332:G370" si="315">+I332-H332</f>
        <v>472180</v>
      </c>
      <c r="H332" s="34">
        <f t="shared" si="300"/>
        <v>53370</v>
      </c>
      <c r="I332" s="35">
        <f t="shared" si="301"/>
        <v>525550</v>
      </c>
      <c r="J332" s="36">
        <f t="shared" si="273"/>
        <v>68163190</v>
      </c>
      <c r="L332" s="31">
        <f t="shared" si="274"/>
        <v>13001070</v>
      </c>
      <c r="M332" s="37"/>
      <c r="N332" s="33">
        <f t="shared" ref="N332:N370" si="316">ROUND(IF(L332&gt;C$5/(C$7*12),C$5/(C$7*12),L332),-1)</f>
        <v>333330</v>
      </c>
      <c r="O332" s="34">
        <f t="shared" si="302"/>
        <v>35750</v>
      </c>
      <c r="P332" s="38">
        <f t="shared" ref="P332:P370" si="317">+N332+O332</f>
        <v>369080</v>
      </c>
      <c r="Q332" s="36">
        <f t="shared" si="275"/>
        <v>58886210</v>
      </c>
      <c r="S332" s="29">
        <f t="shared" si="276"/>
        <v>55305</v>
      </c>
      <c r="U332" s="39">
        <f t="shared" si="277"/>
        <v>322</v>
      </c>
      <c r="V332" s="31">
        <f t="shared" si="278"/>
        <v>0</v>
      </c>
      <c r="W332" s="32"/>
      <c r="X332" s="33">
        <f t="shared" ref="X332:X370" si="318">+Z332-Y332</f>
        <v>0</v>
      </c>
      <c r="Y332" s="34">
        <f t="shared" si="303"/>
        <v>0</v>
      </c>
      <c r="Z332" s="35">
        <f t="shared" si="304"/>
        <v>0</v>
      </c>
      <c r="AA332" s="36">
        <f t="shared" si="279"/>
        <v>0</v>
      </c>
      <c r="AC332" s="31">
        <f t="shared" si="280"/>
        <v>0</v>
      </c>
      <c r="AD332" s="37"/>
      <c r="AE332" s="33">
        <f t="shared" ref="AE332:AE370" si="319">ROUND(IF(AC332&gt;T$5/(T$7*12),T$5/(T$7*12),AC332),-1)</f>
        <v>0</v>
      </c>
      <c r="AF332" s="34">
        <f t="shared" si="305"/>
        <v>0</v>
      </c>
      <c r="AG332" s="38">
        <f t="shared" ref="AG332:AG370" si="320">+AE332+AF332</f>
        <v>0</v>
      </c>
      <c r="AH332" s="36">
        <f t="shared" si="281"/>
        <v>0</v>
      </c>
      <c r="AJ332" s="29">
        <f t="shared" si="282"/>
        <v>55305</v>
      </c>
      <c r="AL332" s="39">
        <f t="shared" si="283"/>
        <v>322</v>
      </c>
      <c r="AM332" s="31">
        <f t="shared" si="284"/>
        <v>0</v>
      </c>
      <c r="AN332" s="32"/>
      <c r="AO332" s="33">
        <f t="shared" ref="AO332:AO370" si="321">+AQ332-AP332</f>
        <v>0</v>
      </c>
      <c r="AP332" s="34">
        <f t="shared" si="306"/>
        <v>0</v>
      </c>
      <c r="AQ332" s="35">
        <f t="shared" si="307"/>
        <v>0</v>
      </c>
      <c r="AR332" s="36">
        <f t="shared" si="285"/>
        <v>0</v>
      </c>
      <c r="AT332" s="31">
        <f t="shared" si="286"/>
        <v>0</v>
      </c>
      <c r="AU332" s="37"/>
      <c r="AV332" s="33">
        <f t="shared" ref="AV332:AV370" si="322">ROUND(IF(AT332&gt;AK$5/(AK$7*12),AK$5/(AK$7*12),AT332),-1)</f>
        <v>0</v>
      </c>
      <c r="AW332" s="34">
        <f t="shared" si="308"/>
        <v>0</v>
      </c>
      <c r="AX332" s="38">
        <f t="shared" ref="AX332:AX370" si="323">+AV332+AW332</f>
        <v>0</v>
      </c>
      <c r="AY332" s="36">
        <f t="shared" si="287"/>
        <v>0</v>
      </c>
      <c r="BA332" s="29">
        <f t="shared" si="288"/>
        <v>55305</v>
      </c>
      <c r="BC332" s="39">
        <f t="shared" si="289"/>
        <v>322</v>
      </c>
      <c r="BD332" s="31">
        <f t="shared" si="290"/>
        <v>0</v>
      </c>
      <c r="BE332" s="32"/>
      <c r="BF332" s="33">
        <f t="shared" ref="BF332:BF370" si="324">+BH332-BG332</f>
        <v>0</v>
      </c>
      <c r="BG332" s="34">
        <f t="shared" si="309"/>
        <v>0</v>
      </c>
      <c r="BH332" s="35">
        <f t="shared" si="310"/>
        <v>0</v>
      </c>
      <c r="BI332" s="36">
        <f t="shared" si="291"/>
        <v>0</v>
      </c>
      <c r="BK332" s="31">
        <f t="shared" si="292"/>
        <v>0</v>
      </c>
      <c r="BL332" s="37"/>
      <c r="BM332" s="33">
        <f t="shared" ref="BM332:BM370" si="325">ROUND(IF(BK332&gt;BB$5/(BB$7*12),BB$5/(BB$7*12),BK332),-1)</f>
        <v>0</v>
      </c>
      <c r="BN332" s="34">
        <f t="shared" si="311"/>
        <v>0</v>
      </c>
      <c r="BO332" s="38">
        <f t="shared" ref="BO332:BO370" si="326">+BM332+BN332</f>
        <v>0</v>
      </c>
      <c r="BP332" s="36">
        <f t="shared" si="293"/>
        <v>0</v>
      </c>
      <c r="BR332" s="29">
        <f t="shared" si="294"/>
        <v>55305</v>
      </c>
      <c r="BT332" s="39">
        <f t="shared" si="295"/>
        <v>322</v>
      </c>
      <c r="BU332" s="31">
        <f t="shared" si="296"/>
        <v>0</v>
      </c>
      <c r="BV332" s="32"/>
      <c r="BW332" s="33">
        <f t="shared" ref="BW332:BW370" si="327">+BY332-BX332</f>
        <v>0</v>
      </c>
      <c r="BX332" s="34">
        <f t="shared" si="312"/>
        <v>0</v>
      </c>
      <c r="BY332" s="35">
        <f t="shared" si="313"/>
        <v>0</v>
      </c>
      <c r="BZ332" s="36">
        <f t="shared" si="297"/>
        <v>0</v>
      </c>
      <c r="CB332" s="31">
        <f t="shared" si="298"/>
        <v>0</v>
      </c>
      <c r="CC332" s="37"/>
      <c r="CD332" s="33">
        <f t="shared" ref="CD332:CD370" si="328">ROUND(IF(CB332&gt;BS$5/(BS$7*12),BS$5/(BS$7*12),CB332),-1)</f>
        <v>0</v>
      </c>
      <c r="CE332" s="34">
        <f t="shared" si="314"/>
        <v>0</v>
      </c>
      <c r="CF332" s="38">
        <f t="shared" ref="CF332:CF370" si="329">+CD332+CE332</f>
        <v>0</v>
      </c>
      <c r="CG332" s="36">
        <f t="shared" si="299"/>
        <v>0</v>
      </c>
    </row>
    <row r="333" spans="2:85" ht="18.75" customHeight="1" x14ac:dyDescent="0.4">
      <c r="B333" s="29">
        <f t="shared" ref="B333:B370" si="330">DATE(YEAR(B332), MONTH(B332)+1, DAY(B332))</f>
        <v>55335</v>
      </c>
      <c r="D333" s="39">
        <f t="shared" ref="D333:D370" si="331">+D332+1</f>
        <v>323</v>
      </c>
      <c r="E333" s="31">
        <f t="shared" ref="E333:E370" si="332">IF(E332-F332&gt;0,E332-F332-G332,0)</f>
        <v>18936090</v>
      </c>
      <c r="F333" s="32"/>
      <c r="G333" s="33">
        <f t="shared" si="315"/>
        <v>473480</v>
      </c>
      <c r="H333" s="34">
        <f t="shared" si="300"/>
        <v>52070</v>
      </c>
      <c r="I333" s="35">
        <f t="shared" si="301"/>
        <v>525550</v>
      </c>
      <c r="J333" s="36">
        <f t="shared" ref="J333:J370" si="333">IF(I333&lt;&gt;0,H333+J332,0)</f>
        <v>68215260</v>
      </c>
      <c r="L333" s="31">
        <f t="shared" ref="L333:L370" si="334">IF(L332-M332&gt;0,L332-M332-N332,0)</f>
        <v>12667740</v>
      </c>
      <c r="M333" s="37"/>
      <c r="N333" s="33">
        <f t="shared" si="316"/>
        <v>333330</v>
      </c>
      <c r="O333" s="34">
        <f t="shared" si="302"/>
        <v>34840</v>
      </c>
      <c r="P333" s="38">
        <f t="shared" si="317"/>
        <v>368170</v>
      </c>
      <c r="Q333" s="36">
        <f t="shared" ref="Q333:Q370" si="335">IF(P333&lt;&gt;0,O333+Q332,0)</f>
        <v>58921050</v>
      </c>
      <c r="S333" s="29">
        <f t="shared" ref="S333:S370" si="336">DATE(YEAR(S332), MONTH(S332)+1, DAY(S332))</f>
        <v>55335</v>
      </c>
      <c r="U333" s="39">
        <f t="shared" ref="U333:U370" si="337">+U332+1</f>
        <v>323</v>
      </c>
      <c r="V333" s="31">
        <f t="shared" ref="V333:V370" si="338">IF(V332-W332&gt;0,V332-W332-X332,0)</f>
        <v>0</v>
      </c>
      <c r="W333" s="32"/>
      <c r="X333" s="33">
        <f t="shared" si="318"/>
        <v>0</v>
      </c>
      <c r="Y333" s="34">
        <f t="shared" si="303"/>
        <v>0</v>
      </c>
      <c r="Z333" s="35">
        <f t="shared" si="304"/>
        <v>0</v>
      </c>
      <c r="AA333" s="36">
        <f t="shared" ref="AA333:AA370" si="339">IF(Z333&lt;&gt;0,Y333+AA332,0)</f>
        <v>0</v>
      </c>
      <c r="AC333" s="31">
        <f t="shared" ref="AC333:AC370" si="340">IF(AC332-AD332&gt;0,AC332-AD332-AE332,0)</f>
        <v>0</v>
      </c>
      <c r="AD333" s="37"/>
      <c r="AE333" s="33">
        <f t="shared" si="319"/>
        <v>0</v>
      </c>
      <c r="AF333" s="34">
        <f t="shared" si="305"/>
        <v>0</v>
      </c>
      <c r="AG333" s="38">
        <f t="shared" si="320"/>
        <v>0</v>
      </c>
      <c r="AH333" s="36">
        <f t="shared" ref="AH333:AH370" si="341">IF(AG333&lt;&gt;0,AF333+AH332,0)</f>
        <v>0</v>
      </c>
      <c r="AJ333" s="29">
        <f t="shared" ref="AJ333:AJ370" si="342">DATE(YEAR(AJ332), MONTH(AJ332)+1, DAY(AJ332))</f>
        <v>55335</v>
      </c>
      <c r="AL333" s="39">
        <f t="shared" ref="AL333:AL370" si="343">+AL332+1</f>
        <v>323</v>
      </c>
      <c r="AM333" s="31">
        <f t="shared" ref="AM333:AM370" si="344">IF(AM332-AN332&gt;0,AM332-AN332-AO332,0)</f>
        <v>0</v>
      </c>
      <c r="AN333" s="32"/>
      <c r="AO333" s="33">
        <f t="shared" si="321"/>
        <v>0</v>
      </c>
      <c r="AP333" s="34">
        <f t="shared" si="306"/>
        <v>0</v>
      </c>
      <c r="AQ333" s="35">
        <f t="shared" si="307"/>
        <v>0</v>
      </c>
      <c r="AR333" s="36">
        <f t="shared" ref="AR333:AR370" si="345">IF(AQ333&lt;&gt;0,AP333+AR332,0)</f>
        <v>0</v>
      </c>
      <c r="AT333" s="31">
        <f t="shared" ref="AT333:AT370" si="346">IF(AT332-AU332&gt;0,AT332-AU332-AV332,0)</f>
        <v>0</v>
      </c>
      <c r="AU333" s="37"/>
      <c r="AV333" s="33">
        <f t="shared" si="322"/>
        <v>0</v>
      </c>
      <c r="AW333" s="34">
        <f t="shared" si="308"/>
        <v>0</v>
      </c>
      <c r="AX333" s="38">
        <f t="shared" si="323"/>
        <v>0</v>
      </c>
      <c r="AY333" s="36">
        <f t="shared" ref="AY333:AY370" si="347">IF(AX333&lt;&gt;0,AW333+AY332,0)</f>
        <v>0</v>
      </c>
      <c r="BA333" s="29">
        <f t="shared" ref="BA333:BA370" si="348">DATE(YEAR(BA332), MONTH(BA332)+1, DAY(BA332))</f>
        <v>55335</v>
      </c>
      <c r="BC333" s="39">
        <f t="shared" ref="BC333:BC370" si="349">+BC332+1</f>
        <v>323</v>
      </c>
      <c r="BD333" s="31">
        <f t="shared" ref="BD333:BD370" si="350">IF(BD332-BE332&gt;0,BD332-BE332-BF332,0)</f>
        <v>0</v>
      </c>
      <c r="BE333" s="32"/>
      <c r="BF333" s="33">
        <f t="shared" si="324"/>
        <v>0</v>
      </c>
      <c r="BG333" s="34">
        <f t="shared" si="309"/>
        <v>0</v>
      </c>
      <c r="BH333" s="35">
        <f t="shared" si="310"/>
        <v>0</v>
      </c>
      <c r="BI333" s="36">
        <f t="shared" ref="BI333:BI370" si="351">IF(BH333&lt;&gt;0,BG333+BI332,0)</f>
        <v>0</v>
      </c>
      <c r="BK333" s="31">
        <f t="shared" ref="BK333:BK370" si="352">IF(BK332-BL332&gt;0,BK332-BL332-BM332,0)</f>
        <v>0</v>
      </c>
      <c r="BL333" s="37"/>
      <c r="BM333" s="33">
        <f t="shared" si="325"/>
        <v>0</v>
      </c>
      <c r="BN333" s="34">
        <f t="shared" si="311"/>
        <v>0</v>
      </c>
      <c r="BO333" s="38">
        <f t="shared" si="326"/>
        <v>0</v>
      </c>
      <c r="BP333" s="36">
        <f t="shared" ref="BP333:BP370" si="353">IF(BO333&lt;&gt;0,BN333+BP332,0)</f>
        <v>0</v>
      </c>
      <c r="BR333" s="29">
        <f t="shared" ref="BR333:BR370" si="354">DATE(YEAR(BR332), MONTH(BR332)+1, DAY(BR332))</f>
        <v>55335</v>
      </c>
      <c r="BT333" s="39">
        <f t="shared" ref="BT333:BT370" si="355">+BT332+1</f>
        <v>323</v>
      </c>
      <c r="BU333" s="31">
        <f t="shared" ref="BU333:BU370" si="356">IF(BU332-BV332&gt;0,BU332-BV332-BW332,0)</f>
        <v>0</v>
      </c>
      <c r="BV333" s="32"/>
      <c r="BW333" s="33">
        <f t="shared" si="327"/>
        <v>0</v>
      </c>
      <c r="BX333" s="34">
        <f t="shared" si="312"/>
        <v>0</v>
      </c>
      <c r="BY333" s="35">
        <f t="shared" si="313"/>
        <v>0</v>
      </c>
      <c r="BZ333" s="36">
        <f t="shared" ref="BZ333:BZ370" si="357">IF(BY333&lt;&gt;0,BX333+BZ332,0)</f>
        <v>0</v>
      </c>
      <c r="CB333" s="31">
        <f t="shared" ref="CB333:CB370" si="358">IF(CB332-CC332&gt;0,CB332-CC332-CD332,0)</f>
        <v>0</v>
      </c>
      <c r="CC333" s="37"/>
      <c r="CD333" s="33">
        <f t="shared" si="328"/>
        <v>0</v>
      </c>
      <c r="CE333" s="34">
        <f t="shared" si="314"/>
        <v>0</v>
      </c>
      <c r="CF333" s="38">
        <f t="shared" si="329"/>
        <v>0</v>
      </c>
      <c r="CG333" s="36">
        <f t="shared" ref="CG333:CG370" si="359">IF(CF333&lt;&gt;0,CE333+CG332,0)</f>
        <v>0</v>
      </c>
    </row>
    <row r="334" spans="2:85" ht="18.75" customHeight="1" x14ac:dyDescent="0.4">
      <c r="B334" s="29">
        <f t="shared" si="330"/>
        <v>55366</v>
      </c>
      <c r="D334" s="39">
        <f t="shared" si="331"/>
        <v>324</v>
      </c>
      <c r="E334" s="31">
        <f t="shared" si="332"/>
        <v>18462610</v>
      </c>
      <c r="F334" s="32"/>
      <c r="G334" s="33">
        <f t="shared" si="315"/>
        <v>474780</v>
      </c>
      <c r="H334" s="34">
        <f t="shared" si="300"/>
        <v>50770</v>
      </c>
      <c r="I334" s="35">
        <f t="shared" si="301"/>
        <v>525550</v>
      </c>
      <c r="J334" s="36">
        <f t="shared" si="333"/>
        <v>68266030</v>
      </c>
      <c r="L334" s="31">
        <f t="shared" si="334"/>
        <v>12334410</v>
      </c>
      <c r="M334" s="37"/>
      <c r="N334" s="33">
        <f t="shared" si="316"/>
        <v>333330</v>
      </c>
      <c r="O334" s="34">
        <f t="shared" si="302"/>
        <v>33920</v>
      </c>
      <c r="P334" s="38">
        <f t="shared" si="317"/>
        <v>367250</v>
      </c>
      <c r="Q334" s="36">
        <f t="shared" si="335"/>
        <v>58954970</v>
      </c>
      <c r="S334" s="29">
        <f t="shared" si="336"/>
        <v>55366</v>
      </c>
      <c r="U334" s="39">
        <f t="shared" si="337"/>
        <v>324</v>
      </c>
      <c r="V334" s="31">
        <f t="shared" si="338"/>
        <v>0</v>
      </c>
      <c r="W334" s="32"/>
      <c r="X334" s="33">
        <f t="shared" si="318"/>
        <v>0</v>
      </c>
      <c r="Y334" s="34">
        <f t="shared" si="303"/>
        <v>0</v>
      </c>
      <c r="Z334" s="35">
        <f t="shared" si="304"/>
        <v>0</v>
      </c>
      <c r="AA334" s="36">
        <f t="shared" si="339"/>
        <v>0</v>
      </c>
      <c r="AC334" s="31">
        <f t="shared" si="340"/>
        <v>0</v>
      </c>
      <c r="AD334" s="37"/>
      <c r="AE334" s="33">
        <f t="shared" si="319"/>
        <v>0</v>
      </c>
      <c r="AF334" s="34">
        <f t="shared" si="305"/>
        <v>0</v>
      </c>
      <c r="AG334" s="38">
        <f t="shared" si="320"/>
        <v>0</v>
      </c>
      <c r="AH334" s="36">
        <f t="shared" si="341"/>
        <v>0</v>
      </c>
      <c r="AJ334" s="29">
        <f t="shared" si="342"/>
        <v>55366</v>
      </c>
      <c r="AL334" s="39">
        <f t="shared" si="343"/>
        <v>324</v>
      </c>
      <c r="AM334" s="31">
        <f t="shared" si="344"/>
        <v>0</v>
      </c>
      <c r="AN334" s="32"/>
      <c r="AO334" s="33">
        <f t="shared" si="321"/>
        <v>0</v>
      </c>
      <c r="AP334" s="34">
        <f t="shared" si="306"/>
        <v>0</v>
      </c>
      <c r="AQ334" s="35">
        <f t="shared" si="307"/>
        <v>0</v>
      </c>
      <c r="AR334" s="36">
        <f t="shared" si="345"/>
        <v>0</v>
      </c>
      <c r="AT334" s="31">
        <f t="shared" si="346"/>
        <v>0</v>
      </c>
      <c r="AU334" s="37"/>
      <c r="AV334" s="33">
        <f t="shared" si="322"/>
        <v>0</v>
      </c>
      <c r="AW334" s="34">
        <f t="shared" si="308"/>
        <v>0</v>
      </c>
      <c r="AX334" s="38">
        <f t="shared" si="323"/>
        <v>0</v>
      </c>
      <c r="AY334" s="36">
        <f t="shared" si="347"/>
        <v>0</v>
      </c>
      <c r="BA334" s="29">
        <f t="shared" si="348"/>
        <v>55366</v>
      </c>
      <c r="BC334" s="39">
        <f t="shared" si="349"/>
        <v>324</v>
      </c>
      <c r="BD334" s="31">
        <f t="shared" si="350"/>
        <v>0</v>
      </c>
      <c r="BE334" s="32"/>
      <c r="BF334" s="33">
        <f t="shared" si="324"/>
        <v>0</v>
      </c>
      <c r="BG334" s="34">
        <f t="shared" si="309"/>
        <v>0</v>
      </c>
      <c r="BH334" s="35">
        <f t="shared" si="310"/>
        <v>0</v>
      </c>
      <c r="BI334" s="36">
        <f t="shared" si="351"/>
        <v>0</v>
      </c>
      <c r="BK334" s="31">
        <f t="shared" si="352"/>
        <v>0</v>
      </c>
      <c r="BL334" s="37"/>
      <c r="BM334" s="33">
        <f t="shared" si="325"/>
        <v>0</v>
      </c>
      <c r="BN334" s="34">
        <f t="shared" si="311"/>
        <v>0</v>
      </c>
      <c r="BO334" s="38">
        <f t="shared" si="326"/>
        <v>0</v>
      </c>
      <c r="BP334" s="36">
        <f t="shared" si="353"/>
        <v>0</v>
      </c>
      <c r="BR334" s="29">
        <f t="shared" si="354"/>
        <v>55366</v>
      </c>
      <c r="BT334" s="39">
        <f t="shared" si="355"/>
        <v>324</v>
      </c>
      <c r="BU334" s="31">
        <f t="shared" si="356"/>
        <v>0</v>
      </c>
      <c r="BV334" s="32"/>
      <c r="BW334" s="33">
        <f t="shared" si="327"/>
        <v>0</v>
      </c>
      <c r="BX334" s="34">
        <f t="shared" si="312"/>
        <v>0</v>
      </c>
      <c r="BY334" s="35">
        <f t="shared" si="313"/>
        <v>0</v>
      </c>
      <c r="BZ334" s="36">
        <f t="shared" si="357"/>
        <v>0</v>
      </c>
      <c r="CB334" s="31">
        <f t="shared" si="358"/>
        <v>0</v>
      </c>
      <c r="CC334" s="37"/>
      <c r="CD334" s="33">
        <f t="shared" si="328"/>
        <v>0</v>
      </c>
      <c r="CE334" s="34">
        <f t="shared" si="314"/>
        <v>0</v>
      </c>
      <c r="CF334" s="38">
        <f t="shared" si="329"/>
        <v>0</v>
      </c>
      <c r="CG334" s="36">
        <f t="shared" si="359"/>
        <v>0</v>
      </c>
    </row>
    <row r="335" spans="2:85" ht="18.75" customHeight="1" x14ac:dyDescent="0.4">
      <c r="B335" s="29">
        <f t="shared" si="330"/>
        <v>55397</v>
      </c>
      <c r="D335" s="39">
        <f t="shared" si="331"/>
        <v>325</v>
      </c>
      <c r="E335" s="31">
        <f t="shared" si="332"/>
        <v>17987830</v>
      </c>
      <c r="F335" s="32"/>
      <c r="G335" s="33">
        <f t="shared" si="315"/>
        <v>476080</v>
      </c>
      <c r="H335" s="34">
        <f t="shared" si="300"/>
        <v>49470</v>
      </c>
      <c r="I335" s="35">
        <f t="shared" si="301"/>
        <v>525550</v>
      </c>
      <c r="J335" s="36">
        <f t="shared" si="333"/>
        <v>68315500</v>
      </c>
      <c r="L335" s="31">
        <f t="shared" si="334"/>
        <v>12001080</v>
      </c>
      <c r="M335" s="37"/>
      <c r="N335" s="33">
        <f t="shared" si="316"/>
        <v>333330</v>
      </c>
      <c r="O335" s="34">
        <f t="shared" si="302"/>
        <v>33000</v>
      </c>
      <c r="P335" s="38">
        <f t="shared" si="317"/>
        <v>366330</v>
      </c>
      <c r="Q335" s="36">
        <f t="shared" si="335"/>
        <v>58987970</v>
      </c>
      <c r="S335" s="29">
        <f t="shared" si="336"/>
        <v>55397</v>
      </c>
      <c r="U335" s="39">
        <f t="shared" si="337"/>
        <v>325</v>
      </c>
      <c r="V335" s="31">
        <f t="shared" si="338"/>
        <v>0</v>
      </c>
      <c r="W335" s="32"/>
      <c r="X335" s="33">
        <f t="shared" si="318"/>
        <v>0</v>
      </c>
      <c r="Y335" s="34">
        <f t="shared" si="303"/>
        <v>0</v>
      </c>
      <c r="Z335" s="35">
        <f t="shared" si="304"/>
        <v>0</v>
      </c>
      <c r="AA335" s="36">
        <f t="shared" si="339"/>
        <v>0</v>
      </c>
      <c r="AC335" s="31">
        <f t="shared" si="340"/>
        <v>0</v>
      </c>
      <c r="AD335" s="37"/>
      <c r="AE335" s="33">
        <f t="shared" si="319"/>
        <v>0</v>
      </c>
      <c r="AF335" s="34">
        <f t="shared" si="305"/>
        <v>0</v>
      </c>
      <c r="AG335" s="38">
        <f t="shared" si="320"/>
        <v>0</v>
      </c>
      <c r="AH335" s="36">
        <f t="shared" si="341"/>
        <v>0</v>
      </c>
      <c r="AJ335" s="29">
        <f t="shared" si="342"/>
        <v>55397</v>
      </c>
      <c r="AL335" s="39">
        <f t="shared" si="343"/>
        <v>325</v>
      </c>
      <c r="AM335" s="31">
        <f t="shared" si="344"/>
        <v>0</v>
      </c>
      <c r="AN335" s="32"/>
      <c r="AO335" s="33">
        <f t="shared" si="321"/>
        <v>0</v>
      </c>
      <c r="AP335" s="34">
        <f t="shared" si="306"/>
        <v>0</v>
      </c>
      <c r="AQ335" s="35">
        <f t="shared" si="307"/>
        <v>0</v>
      </c>
      <c r="AR335" s="36">
        <f t="shared" si="345"/>
        <v>0</v>
      </c>
      <c r="AT335" s="31">
        <f t="shared" si="346"/>
        <v>0</v>
      </c>
      <c r="AU335" s="37"/>
      <c r="AV335" s="33">
        <f t="shared" si="322"/>
        <v>0</v>
      </c>
      <c r="AW335" s="34">
        <f t="shared" si="308"/>
        <v>0</v>
      </c>
      <c r="AX335" s="38">
        <f t="shared" si="323"/>
        <v>0</v>
      </c>
      <c r="AY335" s="36">
        <f t="shared" si="347"/>
        <v>0</v>
      </c>
      <c r="BA335" s="29">
        <f t="shared" si="348"/>
        <v>55397</v>
      </c>
      <c r="BC335" s="39">
        <f t="shared" si="349"/>
        <v>325</v>
      </c>
      <c r="BD335" s="31">
        <f t="shared" si="350"/>
        <v>0</v>
      </c>
      <c r="BE335" s="32"/>
      <c r="BF335" s="33">
        <f t="shared" si="324"/>
        <v>0</v>
      </c>
      <c r="BG335" s="34">
        <f t="shared" si="309"/>
        <v>0</v>
      </c>
      <c r="BH335" s="35">
        <f t="shared" si="310"/>
        <v>0</v>
      </c>
      <c r="BI335" s="36">
        <f t="shared" si="351"/>
        <v>0</v>
      </c>
      <c r="BK335" s="31">
        <f t="shared" si="352"/>
        <v>0</v>
      </c>
      <c r="BL335" s="37"/>
      <c r="BM335" s="33">
        <f t="shared" si="325"/>
        <v>0</v>
      </c>
      <c r="BN335" s="34">
        <f t="shared" si="311"/>
        <v>0</v>
      </c>
      <c r="BO335" s="38">
        <f t="shared" si="326"/>
        <v>0</v>
      </c>
      <c r="BP335" s="36">
        <f t="shared" si="353"/>
        <v>0</v>
      </c>
      <c r="BR335" s="29">
        <f t="shared" si="354"/>
        <v>55397</v>
      </c>
      <c r="BT335" s="39">
        <f t="shared" si="355"/>
        <v>325</v>
      </c>
      <c r="BU335" s="31">
        <f t="shared" si="356"/>
        <v>0</v>
      </c>
      <c r="BV335" s="32"/>
      <c r="BW335" s="33">
        <f t="shared" si="327"/>
        <v>0</v>
      </c>
      <c r="BX335" s="34">
        <f t="shared" si="312"/>
        <v>0</v>
      </c>
      <c r="BY335" s="35">
        <f t="shared" si="313"/>
        <v>0</v>
      </c>
      <c r="BZ335" s="36">
        <f t="shared" si="357"/>
        <v>0</v>
      </c>
      <c r="CB335" s="31">
        <f t="shared" si="358"/>
        <v>0</v>
      </c>
      <c r="CC335" s="37"/>
      <c r="CD335" s="33">
        <f t="shared" si="328"/>
        <v>0</v>
      </c>
      <c r="CE335" s="34">
        <f t="shared" si="314"/>
        <v>0</v>
      </c>
      <c r="CF335" s="38">
        <f t="shared" si="329"/>
        <v>0</v>
      </c>
      <c r="CG335" s="36">
        <f t="shared" si="359"/>
        <v>0</v>
      </c>
    </row>
    <row r="336" spans="2:85" ht="18.75" customHeight="1" x14ac:dyDescent="0.4">
      <c r="B336" s="29">
        <f t="shared" si="330"/>
        <v>55427</v>
      </c>
      <c r="D336" s="39">
        <f t="shared" si="331"/>
        <v>326</v>
      </c>
      <c r="E336" s="31">
        <f t="shared" si="332"/>
        <v>17511750</v>
      </c>
      <c r="F336" s="32"/>
      <c r="G336" s="33">
        <f t="shared" si="315"/>
        <v>477390</v>
      </c>
      <c r="H336" s="34">
        <f t="shared" si="300"/>
        <v>48160</v>
      </c>
      <c r="I336" s="35">
        <f t="shared" si="301"/>
        <v>525550</v>
      </c>
      <c r="J336" s="36">
        <f t="shared" si="333"/>
        <v>68363660</v>
      </c>
      <c r="L336" s="31">
        <f t="shared" si="334"/>
        <v>11667750</v>
      </c>
      <c r="M336" s="37"/>
      <c r="N336" s="33">
        <f t="shared" si="316"/>
        <v>333330</v>
      </c>
      <c r="O336" s="34">
        <f t="shared" si="302"/>
        <v>32090</v>
      </c>
      <c r="P336" s="38">
        <f t="shared" si="317"/>
        <v>365420</v>
      </c>
      <c r="Q336" s="36">
        <f t="shared" si="335"/>
        <v>59020060</v>
      </c>
      <c r="S336" s="29">
        <f t="shared" si="336"/>
        <v>55427</v>
      </c>
      <c r="U336" s="39">
        <f t="shared" si="337"/>
        <v>326</v>
      </c>
      <c r="V336" s="31">
        <f t="shared" si="338"/>
        <v>0</v>
      </c>
      <c r="W336" s="32"/>
      <c r="X336" s="33">
        <f t="shared" si="318"/>
        <v>0</v>
      </c>
      <c r="Y336" s="34">
        <f t="shared" si="303"/>
        <v>0</v>
      </c>
      <c r="Z336" s="35">
        <f t="shared" si="304"/>
        <v>0</v>
      </c>
      <c r="AA336" s="36">
        <f t="shared" si="339"/>
        <v>0</v>
      </c>
      <c r="AC336" s="31">
        <f t="shared" si="340"/>
        <v>0</v>
      </c>
      <c r="AD336" s="37"/>
      <c r="AE336" s="33">
        <f t="shared" si="319"/>
        <v>0</v>
      </c>
      <c r="AF336" s="34">
        <f t="shared" si="305"/>
        <v>0</v>
      </c>
      <c r="AG336" s="38">
        <f t="shared" si="320"/>
        <v>0</v>
      </c>
      <c r="AH336" s="36">
        <f t="shared" si="341"/>
        <v>0</v>
      </c>
      <c r="AJ336" s="29">
        <f t="shared" si="342"/>
        <v>55427</v>
      </c>
      <c r="AL336" s="39">
        <f t="shared" si="343"/>
        <v>326</v>
      </c>
      <c r="AM336" s="31">
        <f t="shared" si="344"/>
        <v>0</v>
      </c>
      <c r="AN336" s="32"/>
      <c r="AO336" s="33">
        <f t="shared" si="321"/>
        <v>0</v>
      </c>
      <c r="AP336" s="34">
        <f t="shared" si="306"/>
        <v>0</v>
      </c>
      <c r="AQ336" s="35">
        <f t="shared" si="307"/>
        <v>0</v>
      </c>
      <c r="AR336" s="36">
        <f t="shared" si="345"/>
        <v>0</v>
      </c>
      <c r="AT336" s="31">
        <f t="shared" si="346"/>
        <v>0</v>
      </c>
      <c r="AU336" s="37"/>
      <c r="AV336" s="33">
        <f t="shared" si="322"/>
        <v>0</v>
      </c>
      <c r="AW336" s="34">
        <f t="shared" si="308"/>
        <v>0</v>
      </c>
      <c r="AX336" s="38">
        <f t="shared" si="323"/>
        <v>0</v>
      </c>
      <c r="AY336" s="36">
        <f t="shared" si="347"/>
        <v>0</v>
      </c>
      <c r="BA336" s="29">
        <f t="shared" si="348"/>
        <v>55427</v>
      </c>
      <c r="BC336" s="39">
        <f t="shared" si="349"/>
        <v>326</v>
      </c>
      <c r="BD336" s="31">
        <f t="shared" si="350"/>
        <v>0</v>
      </c>
      <c r="BE336" s="32"/>
      <c r="BF336" s="33">
        <f t="shared" si="324"/>
        <v>0</v>
      </c>
      <c r="BG336" s="34">
        <f t="shared" si="309"/>
        <v>0</v>
      </c>
      <c r="BH336" s="35">
        <f t="shared" si="310"/>
        <v>0</v>
      </c>
      <c r="BI336" s="36">
        <f t="shared" si="351"/>
        <v>0</v>
      </c>
      <c r="BK336" s="31">
        <f t="shared" si="352"/>
        <v>0</v>
      </c>
      <c r="BL336" s="37"/>
      <c r="BM336" s="33">
        <f t="shared" si="325"/>
        <v>0</v>
      </c>
      <c r="BN336" s="34">
        <f t="shared" si="311"/>
        <v>0</v>
      </c>
      <c r="BO336" s="38">
        <f t="shared" si="326"/>
        <v>0</v>
      </c>
      <c r="BP336" s="36">
        <f t="shared" si="353"/>
        <v>0</v>
      </c>
      <c r="BR336" s="29">
        <f t="shared" si="354"/>
        <v>55427</v>
      </c>
      <c r="BT336" s="39">
        <f t="shared" si="355"/>
        <v>326</v>
      </c>
      <c r="BU336" s="31">
        <f t="shared" si="356"/>
        <v>0</v>
      </c>
      <c r="BV336" s="32"/>
      <c r="BW336" s="33">
        <f t="shared" si="327"/>
        <v>0</v>
      </c>
      <c r="BX336" s="34">
        <f t="shared" si="312"/>
        <v>0</v>
      </c>
      <c r="BY336" s="35">
        <f t="shared" si="313"/>
        <v>0</v>
      </c>
      <c r="BZ336" s="36">
        <f t="shared" si="357"/>
        <v>0</v>
      </c>
      <c r="CB336" s="31">
        <f t="shared" si="358"/>
        <v>0</v>
      </c>
      <c r="CC336" s="37"/>
      <c r="CD336" s="33">
        <f t="shared" si="328"/>
        <v>0</v>
      </c>
      <c r="CE336" s="34">
        <f t="shared" si="314"/>
        <v>0</v>
      </c>
      <c r="CF336" s="38">
        <f t="shared" si="329"/>
        <v>0</v>
      </c>
      <c r="CG336" s="36">
        <f t="shared" si="359"/>
        <v>0</v>
      </c>
    </row>
    <row r="337" spans="2:85" ht="18.75" customHeight="1" x14ac:dyDescent="0.4">
      <c r="B337" s="29">
        <f t="shared" si="330"/>
        <v>55458</v>
      </c>
      <c r="D337" s="39">
        <f t="shared" si="331"/>
        <v>327</v>
      </c>
      <c r="E337" s="31">
        <f t="shared" si="332"/>
        <v>17034360</v>
      </c>
      <c r="F337" s="32"/>
      <c r="G337" s="33">
        <f t="shared" si="315"/>
        <v>478710</v>
      </c>
      <c r="H337" s="34">
        <f t="shared" si="300"/>
        <v>46840</v>
      </c>
      <c r="I337" s="35">
        <f t="shared" si="301"/>
        <v>525550</v>
      </c>
      <c r="J337" s="36">
        <f t="shared" si="333"/>
        <v>68410500</v>
      </c>
      <c r="L337" s="31">
        <f t="shared" si="334"/>
        <v>11334420</v>
      </c>
      <c r="M337" s="37"/>
      <c r="N337" s="33">
        <f t="shared" si="316"/>
        <v>333330</v>
      </c>
      <c r="O337" s="34">
        <f t="shared" si="302"/>
        <v>31170</v>
      </c>
      <c r="P337" s="38">
        <f t="shared" si="317"/>
        <v>364500</v>
      </c>
      <c r="Q337" s="36">
        <f t="shared" si="335"/>
        <v>59051230</v>
      </c>
      <c r="S337" s="29">
        <f t="shared" si="336"/>
        <v>55458</v>
      </c>
      <c r="U337" s="39">
        <f t="shared" si="337"/>
        <v>327</v>
      </c>
      <c r="V337" s="31">
        <f t="shared" si="338"/>
        <v>0</v>
      </c>
      <c r="W337" s="32"/>
      <c r="X337" s="33">
        <f t="shared" si="318"/>
        <v>0</v>
      </c>
      <c r="Y337" s="34">
        <f t="shared" si="303"/>
        <v>0</v>
      </c>
      <c r="Z337" s="35">
        <f t="shared" si="304"/>
        <v>0</v>
      </c>
      <c r="AA337" s="36">
        <f t="shared" si="339"/>
        <v>0</v>
      </c>
      <c r="AC337" s="31">
        <f t="shared" si="340"/>
        <v>0</v>
      </c>
      <c r="AD337" s="37"/>
      <c r="AE337" s="33">
        <f t="shared" si="319"/>
        <v>0</v>
      </c>
      <c r="AF337" s="34">
        <f t="shared" si="305"/>
        <v>0</v>
      </c>
      <c r="AG337" s="38">
        <f t="shared" si="320"/>
        <v>0</v>
      </c>
      <c r="AH337" s="36">
        <f t="shared" si="341"/>
        <v>0</v>
      </c>
      <c r="AJ337" s="29">
        <f t="shared" si="342"/>
        <v>55458</v>
      </c>
      <c r="AL337" s="39">
        <f t="shared" si="343"/>
        <v>327</v>
      </c>
      <c r="AM337" s="31">
        <f t="shared" si="344"/>
        <v>0</v>
      </c>
      <c r="AN337" s="32"/>
      <c r="AO337" s="33">
        <f t="shared" si="321"/>
        <v>0</v>
      </c>
      <c r="AP337" s="34">
        <f t="shared" si="306"/>
        <v>0</v>
      </c>
      <c r="AQ337" s="35">
        <f t="shared" si="307"/>
        <v>0</v>
      </c>
      <c r="AR337" s="36">
        <f t="shared" si="345"/>
        <v>0</v>
      </c>
      <c r="AT337" s="31">
        <f t="shared" si="346"/>
        <v>0</v>
      </c>
      <c r="AU337" s="37"/>
      <c r="AV337" s="33">
        <f t="shared" si="322"/>
        <v>0</v>
      </c>
      <c r="AW337" s="34">
        <f t="shared" si="308"/>
        <v>0</v>
      </c>
      <c r="AX337" s="38">
        <f t="shared" si="323"/>
        <v>0</v>
      </c>
      <c r="AY337" s="36">
        <f t="shared" si="347"/>
        <v>0</v>
      </c>
      <c r="BA337" s="29">
        <f t="shared" si="348"/>
        <v>55458</v>
      </c>
      <c r="BC337" s="39">
        <f t="shared" si="349"/>
        <v>327</v>
      </c>
      <c r="BD337" s="31">
        <f t="shared" si="350"/>
        <v>0</v>
      </c>
      <c r="BE337" s="32"/>
      <c r="BF337" s="33">
        <f t="shared" si="324"/>
        <v>0</v>
      </c>
      <c r="BG337" s="34">
        <f t="shared" si="309"/>
        <v>0</v>
      </c>
      <c r="BH337" s="35">
        <f t="shared" si="310"/>
        <v>0</v>
      </c>
      <c r="BI337" s="36">
        <f t="shared" si="351"/>
        <v>0</v>
      </c>
      <c r="BK337" s="31">
        <f t="shared" si="352"/>
        <v>0</v>
      </c>
      <c r="BL337" s="37"/>
      <c r="BM337" s="33">
        <f t="shared" si="325"/>
        <v>0</v>
      </c>
      <c r="BN337" s="34">
        <f t="shared" si="311"/>
        <v>0</v>
      </c>
      <c r="BO337" s="38">
        <f t="shared" si="326"/>
        <v>0</v>
      </c>
      <c r="BP337" s="36">
        <f t="shared" si="353"/>
        <v>0</v>
      </c>
      <c r="BR337" s="29">
        <f t="shared" si="354"/>
        <v>55458</v>
      </c>
      <c r="BT337" s="39">
        <f t="shared" si="355"/>
        <v>327</v>
      </c>
      <c r="BU337" s="31">
        <f t="shared" si="356"/>
        <v>0</v>
      </c>
      <c r="BV337" s="32"/>
      <c r="BW337" s="33">
        <f t="shared" si="327"/>
        <v>0</v>
      </c>
      <c r="BX337" s="34">
        <f t="shared" si="312"/>
        <v>0</v>
      </c>
      <c r="BY337" s="35">
        <f t="shared" si="313"/>
        <v>0</v>
      </c>
      <c r="BZ337" s="36">
        <f t="shared" si="357"/>
        <v>0</v>
      </c>
      <c r="CB337" s="31">
        <f t="shared" si="358"/>
        <v>0</v>
      </c>
      <c r="CC337" s="37"/>
      <c r="CD337" s="33">
        <f t="shared" si="328"/>
        <v>0</v>
      </c>
      <c r="CE337" s="34">
        <f t="shared" si="314"/>
        <v>0</v>
      </c>
      <c r="CF337" s="38">
        <f t="shared" si="329"/>
        <v>0</v>
      </c>
      <c r="CG337" s="36">
        <f t="shared" si="359"/>
        <v>0</v>
      </c>
    </row>
    <row r="338" spans="2:85" ht="18.75" customHeight="1" x14ac:dyDescent="0.4">
      <c r="B338" s="29">
        <f t="shared" si="330"/>
        <v>55488</v>
      </c>
      <c r="D338" s="39">
        <f t="shared" si="331"/>
        <v>328</v>
      </c>
      <c r="E338" s="31">
        <f t="shared" si="332"/>
        <v>16555650</v>
      </c>
      <c r="F338" s="32"/>
      <c r="G338" s="33">
        <f t="shared" si="315"/>
        <v>480020</v>
      </c>
      <c r="H338" s="34">
        <f t="shared" si="300"/>
        <v>45530</v>
      </c>
      <c r="I338" s="35">
        <f t="shared" si="301"/>
        <v>525550</v>
      </c>
      <c r="J338" s="36">
        <f t="shared" si="333"/>
        <v>68456030</v>
      </c>
      <c r="L338" s="31">
        <f t="shared" si="334"/>
        <v>11001090</v>
      </c>
      <c r="M338" s="37"/>
      <c r="N338" s="33">
        <f t="shared" si="316"/>
        <v>333330</v>
      </c>
      <c r="O338" s="34">
        <f t="shared" si="302"/>
        <v>30250</v>
      </c>
      <c r="P338" s="38">
        <f t="shared" si="317"/>
        <v>363580</v>
      </c>
      <c r="Q338" s="36">
        <f t="shared" si="335"/>
        <v>59081480</v>
      </c>
      <c r="S338" s="29">
        <f t="shared" si="336"/>
        <v>55488</v>
      </c>
      <c r="U338" s="39">
        <f t="shared" si="337"/>
        <v>328</v>
      </c>
      <c r="V338" s="31">
        <f t="shared" si="338"/>
        <v>0</v>
      </c>
      <c r="W338" s="32"/>
      <c r="X338" s="33">
        <f t="shared" si="318"/>
        <v>0</v>
      </c>
      <c r="Y338" s="34">
        <f t="shared" si="303"/>
        <v>0</v>
      </c>
      <c r="Z338" s="35">
        <f t="shared" si="304"/>
        <v>0</v>
      </c>
      <c r="AA338" s="36">
        <f t="shared" si="339"/>
        <v>0</v>
      </c>
      <c r="AC338" s="31">
        <f t="shared" si="340"/>
        <v>0</v>
      </c>
      <c r="AD338" s="37"/>
      <c r="AE338" s="33">
        <f t="shared" si="319"/>
        <v>0</v>
      </c>
      <c r="AF338" s="34">
        <f t="shared" si="305"/>
        <v>0</v>
      </c>
      <c r="AG338" s="38">
        <f t="shared" si="320"/>
        <v>0</v>
      </c>
      <c r="AH338" s="36">
        <f t="shared" si="341"/>
        <v>0</v>
      </c>
      <c r="AJ338" s="29">
        <f t="shared" si="342"/>
        <v>55488</v>
      </c>
      <c r="AL338" s="39">
        <f t="shared" si="343"/>
        <v>328</v>
      </c>
      <c r="AM338" s="31">
        <f t="shared" si="344"/>
        <v>0</v>
      </c>
      <c r="AN338" s="32"/>
      <c r="AO338" s="33">
        <f t="shared" si="321"/>
        <v>0</v>
      </c>
      <c r="AP338" s="34">
        <f t="shared" si="306"/>
        <v>0</v>
      </c>
      <c r="AQ338" s="35">
        <f t="shared" si="307"/>
        <v>0</v>
      </c>
      <c r="AR338" s="36">
        <f t="shared" si="345"/>
        <v>0</v>
      </c>
      <c r="AT338" s="31">
        <f t="shared" si="346"/>
        <v>0</v>
      </c>
      <c r="AU338" s="37"/>
      <c r="AV338" s="33">
        <f t="shared" si="322"/>
        <v>0</v>
      </c>
      <c r="AW338" s="34">
        <f t="shared" si="308"/>
        <v>0</v>
      </c>
      <c r="AX338" s="38">
        <f t="shared" si="323"/>
        <v>0</v>
      </c>
      <c r="AY338" s="36">
        <f t="shared" si="347"/>
        <v>0</v>
      </c>
      <c r="BA338" s="29">
        <f t="shared" si="348"/>
        <v>55488</v>
      </c>
      <c r="BC338" s="39">
        <f t="shared" si="349"/>
        <v>328</v>
      </c>
      <c r="BD338" s="31">
        <f t="shared" si="350"/>
        <v>0</v>
      </c>
      <c r="BE338" s="32"/>
      <c r="BF338" s="33">
        <f t="shared" si="324"/>
        <v>0</v>
      </c>
      <c r="BG338" s="34">
        <f t="shared" si="309"/>
        <v>0</v>
      </c>
      <c r="BH338" s="35">
        <f t="shared" si="310"/>
        <v>0</v>
      </c>
      <c r="BI338" s="36">
        <f t="shared" si="351"/>
        <v>0</v>
      </c>
      <c r="BK338" s="31">
        <f t="shared" si="352"/>
        <v>0</v>
      </c>
      <c r="BL338" s="37"/>
      <c r="BM338" s="33">
        <f t="shared" si="325"/>
        <v>0</v>
      </c>
      <c r="BN338" s="34">
        <f t="shared" si="311"/>
        <v>0</v>
      </c>
      <c r="BO338" s="38">
        <f t="shared" si="326"/>
        <v>0</v>
      </c>
      <c r="BP338" s="36">
        <f t="shared" si="353"/>
        <v>0</v>
      </c>
      <c r="BR338" s="29">
        <f t="shared" si="354"/>
        <v>55488</v>
      </c>
      <c r="BT338" s="39">
        <f t="shared" si="355"/>
        <v>328</v>
      </c>
      <c r="BU338" s="31">
        <f t="shared" si="356"/>
        <v>0</v>
      </c>
      <c r="BV338" s="32"/>
      <c r="BW338" s="33">
        <f t="shared" si="327"/>
        <v>0</v>
      </c>
      <c r="BX338" s="34">
        <f t="shared" si="312"/>
        <v>0</v>
      </c>
      <c r="BY338" s="35">
        <f t="shared" si="313"/>
        <v>0</v>
      </c>
      <c r="BZ338" s="36">
        <f t="shared" si="357"/>
        <v>0</v>
      </c>
      <c r="CB338" s="31">
        <f t="shared" si="358"/>
        <v>0</v>
      </c>
      <c r="CC338" s="37"/>
      <c r="CD338" s="33">
        <f t="shared" si="328"/>
        <v>0</v>
      </c>
      <c r="CE338" s="34">
        <f t="shared" si="314"/>
        <v>0</v>
      </c>
      <c r="CF338" s="38">
        <f t="shared" si="329"/>
        <v>0</v>
      </c>
      <c r="CG338" s="36">
        <f t="shared" si="359"/>
        <v>0</v>
      </c>
    </row>
    <row r="339" spans="2:85" ht="18.75" customHeight="1" x14ac:dyDescent="0.4">
      <c r="B339" s="29">
        <f t="shared" si="330"/>
        <v>55519</v>
      </c>
      <c r="D339" s="39">
        <f t="shared" si="331"/>
        <v>329</v>
      </c>
      <c r="E339" s="31">
        <f t="shared" si="332"/>
        <v>16075630</v>
      </c>
      <c r="F339" s="32"/>
      <c r="G339" s="33">
        <f t="shared" si="315"/>
        <v>481340</v>
      </c>
      <c r="H339" s="34">
        <f t="shared" si="300"/>
        <v>44210</v>
      </c>
      <c r="I339" s="35">
        <f t="shared" si="301"/>
        <v>525550</v>
      </c>
      <c r="J339" s="36">
        <f t="shared" si="333"/>
        <v>68500240</v>
      </c>
      <c r="L339" s="31">
        <f t="shared" si="334"/>
        <v>10667760</v>
      </c>
      <c r="M339" s="37"/>
      <c r="N339" s="33">
        <f t="shared" si="316"/>
        <v>333330</v>
      </c>
      <c r="O339" s="34">
        <f t="shared" si="302"/>
        <v>29340</v>
      </c>
      <c r="P339" s="38">
        <f t="shared" si="317"/>
        <v>362670</v>
      </c>
      <c r="Q339" s="36">
        <f t="shared" si="335"/>
        <v>59110820</v>
      </c>
      <c r="S339" s="29">
        <f t="shared" si="336"/>
        <v>55519</v>
      </c>
      <c r="U339" s="39">
        <f t="shared" si="337"/>
        <v>329</v>
      </c>
      <c r="V339" s="31">
        <f t="shared" si="338"/>
        <v>0</v>
      </c>
      <c r="W339" s="32"/>
      <c r="X339" s="33">
        <f t="shared" si="318"/>
        <v>0</v>
      </c>
      <c r="Y339" s="34">
        <f t="shared" si="303"/>
        <v>0</v>
      </c>
      <c r="Z339" s="35">
        <f t="shared" si="304"/>
        <v>0</v>
      </c>
      <c r="AA339" s="36">
        <f t="shared" si="339"/>
        <v>0</v>
      </c>
      <c r="AC339" s="31">
        <f t="shared" si="340"/>
        <v>0</v>
      </c>
      <c r="AD339" s="37"/>
      <c r="AE339" s="33">
        <f t="shared" si="319"/>
        <v>0</v>
      </c>
      <c r="AF339" s="34">
        <f t="shared" si="305"/>
        <v>0</v>
      </c>
      <c r="AG339" s="38">
        <f t="shared" si="320"/>
        <v>0</v>
      </c>
      <c r="AH339" s="36">
        <f t="shared" si="341"/>
        <v>0</v>
      </c>
      <c r="AJ339" s="29">
        <f t="shared" si="342"/>
        <v>55519</v>
      </c>
      <c r="AL339" s="39">
        <f t="shared" si="343"/>
        <v>329</v>
      </c>
      <c r="AM339" s="31">
        <f t="shared" si="344"/>
        <v>0</v>
      </c>
      <c r="AN339" s="32"/>
      <c r="AO339" s="33">
        <f t="shared" si="321"/>
        <v>0</v>
      </c>
      <c r="AP339" s="34">
        <f t="shared" si="306"/>
        <v>0</v>
      </c>
      <c r="AQ339" s="35">
        <f t="shared" si="307"/>
        <v>0</v>
      </c>
      <c r="AR339" s="36">
        <f t="shared" si="345"/>
        <v>0</v>
      </c>
      <c r="AT339" s="31">
        <f t="shared" si="346"/>
        <v>0</v>
      </c>
      <c r="AU339" s="37"/>
      <c r="AV339" s="33">
        <f t="shared" si="322"/>
        <v>0</v>
      </c>
      <c r="AW339" s="34">
        <f t="shared" si="308"/>
        <v>0</v>
      </c>
      <c r="AX339" s="38">
        <f t="shared" si="323"/>
        <v>0</v>
      </c>
      <c r="AY339" s="36">
        <f t="shared" si="347"/>
        <v>0</v>
      </c>
      <c r="BA339" s="29">
        <f t="shared" si="348"/>
        <v>55519</v>
      </c>
      <c r="BC339" s="39">
        <f t="shared" si="349"/>
        <v>329</v>
      </c>
      <c r="BD339" s="31">
        <f t="shared" si="350"/>
        <v>0</v>
      </c>
      <c r="BE339" s="32"/>
      <c r="BF339" s="33">
        <f t="shared" si="324"/>
        <v>0</v>
      </c>
      <c r="BG339" s="34">
        <f t="shared" si="309"/>
        <v>0</v>
      </c>
      <c r="BH339" s="35">
        <f t="shared" si="310"/>
        <v>0</v>
      </c>
      <c r="BI339" s="36">
        <f t="shared" si="351"/>
        <v>0</v>
      </c>
      <c r="BK339" s="31">
        <f t="shared" si="352"/>
        <v>0</v>
      </c>
      <c r="BL339" s="37"/>
      <c r="BM339" s="33">
        <f t="shared" si="325"/>
        <v>0</v>
      </c>
      <c r="BN339" s="34">
        <f t="shared" si="311"/>
        <v>0</v>
      </c>
      <c r="BO339" s="38">
        <f t="shared" si="326"/>
        <v>0</v>
      </c>
      <c r="BP339" s="36">
        <f t="shared" si="353"/>
        <v>0</v>
      </c>
      <c r="BR339" s="29">
        <f t="shared" si="354"/>
        <v>55519</v>
      </c>
      <c r="BT339" s="39">
        <f t="shared" si="355"/>
        <v>329</v>
      </c>
      <c r="BU339" s="31">
        <f t="shared" si="356"/>
        <v>0</v>
      </c>
      <c r="BV339" s="32"/>
      <c r="BW339" s="33">
        <f t="shared" si="327"/>
        <v>0</v>
      </c>
      <c r="BX339" s="34">
        <f t="shared" si="312"/>
        <v>0</v>
      </c>
      <c r="BY339" s="35">
        <f t="shared" si="313"/>
        <v>0</v>
      </c>
      <c r="BZ339" s="36">
        <f t="shared" si="357"/>
        <v>0</v>
      </c>
      <c r="CB339" s="31">
        <f t="shared" si="358"/>
        <v>0</v>
      </c>
      <c r="CC339" s="37"/>
      <c r="CD339" s="33">
        <f t="shared" si="328"/>
        <v>0</v>
      </c>
      <c r="CE339" s="34">
        <f t="shared" si="314"/>
        <v>0</v>
      </c>
      <c r="CF339" s="38">
        <f t="shared" si="329"/>
        <v>0</v>
      </c>
      <c r="CG339" s="36">
        <f t="shared" si="359"/>
        <v>0</v>
      </c>
    </row>
    <row r="340" spans="2:85" ht="18.75" customHeight="1" x14ac:dyDescent="0.4">
      <c r="B340" s="29">
        <f t="shared" si="330"/>
        <v>55550</v>
      </c>
      <c r="D340" s="39">
        <f t="shared" si="331"/>
        <v>330</v>
      </c>
      <c r="E340" s="31">
        <f t="shared" si="332"/>
        <v>15594290</v>
      </c>
      <c r="F340" s="32"/>
      <c r="G340" s="33">
        <f t="shared" si="315"/>
        <v>482670</v>
      </c>
      <c r="H340" s="34">
        <f t="shared" si="300"/>
        <v>42880</v>
      </c>
      <c r="I340" s="35">
        <f t="shared" si="301"/>
        <v>525550</v>
      </c>
      <c r="J340" s="36">
        <f t="shared" si="333"/>
        <v>68543120</v>
      </c>
      <c r="L340" s="31">
        <f t="shared" si="334"/>
        <v>10334430</v>
      </c>
      <c r="M340" s="37"/>
      <c r="N340" s="33">
        <f t="shared" si="316"/>
        <v>333330</v>
      </c>
      <c r="O340" s="34">
        <f t="shared" si="302"/>
        <v>28420</v>
      </c>
      <c r="P340" s="38">
        <f t="shared" si="317"/>
        <v>361750</v>
      </c>
      <c r="Q340" s="36">
        <f t="shared" si="335"/>
        <v>59139240</v>
      </c>
      <c r="S340" s="29">
        <f t="shared" si="336"/>
        <v>55550</v>
      </c>
      <c r="U340" s="39">
        <f t="shared" si="337"/>
        <v>330</v>
      </c>
      <c r="V340" s="31">
        <f t="shared" si="338"/>
        <v>0</v>
      </c>
      <c r="W340" s="32"/>
      <c r="X340" s="33">
        <f t="shared" si="318"/>
        <v>0</v>
      </c>
      <c r="Y340" s="34">
        <f t="shared" si="303"/>
        <v>0</v>
      </c>
      <c r="Z340" s="35">
        <f t="shared" si="304"/>
        <v>0</v>
      </c>
      <c r="AA340" s="36">
        <f t="shared" si="339"/>
        <v>0</v>
      </c>
      <c r="AC340" s="31">
        <f t="shared" si="340"/>
        <v>0</v>
      </c>
      <c r="AD340" s="37"/>
      <c r="AE340" s="33">
        <f t="shared" si="319"/>
        <v>0</v>
      </c>
      <c r="AF340" s="34">
        <f t="shared" si="305"/>
        <v>0</v>
      </c>
      <c r="AG340" s="38">
        <f t="shared" si="320"/>
        <v>0</v>
      </c>
      <c r="AH340" s="36">
        <f t="shared" si="341"/>
        <v>0</v>
      </c>
      <c r="AJ340" s="29">
        <f t="shared" si="342"/>
        <v>55550</v>
      </c>
      <c r="AL340" s="39">
        <f t="shared" si="343"/>
        <v>330</v>
      </c>
      <c r="AM340" s="31">
        <f t="shared" si="344"/>
        <v>0</v>
      </c>
      <c r="AN340" s="32"/>
      <c r="AO340" s="33">
        <f t="shared" si="321"/>
        <v>0</v>
      </c>
      <c r="AP340" s="34">
        <f t="shared" si="306"/>
        <v>0</v>
      </c>
      <c r="AQ340" s="35">
        <f t="shared" si="307"/>
        <v>0</v>
      </c>
      <c r="AR340" s="36">
        <f t="shared" si="345"/>
        <v>0</v>
      </c>
      <c r="AT340" s="31">
        <f t="shared" si="346"/>
        <v>0</v>
      </c>
      <c r="AU340" s="37"/>
      <c r="AV340" s="33">
        <f t="shared" si="322"/>
        <v>0</v>
      </c>
      <c r="AW340" s="34">
        <f t="shared" si="308"/>
        <v>0</v>
      </c>
      <c r="AX340" s="38">
        <f t="shared" si="323"/>
        <v>0</v>
      </c>
      <c r="AY340" s="36">
        <f t="shared" si="347"/>
        <v>0</v>
      </c>
      <c r="BA340" s="29">
        <f t="shared" si="348"/>
        <v>55550</v>
      </c>
      <c r="BC340" s="39">
        <f t="shared" si="349"/>
        <v>330</v>
      </c>
      <c r="BD340" s="31">
        <f t="shared" si="350"/>
        <v>0</v>
      </c>
      <c r="BE340" s="32"/>
      <c r="BF340" s="33">
        <f t="shared" si="324"/>
        <v>0</v>
      </c>
      <c r="BG340" s="34">
        <f t="shared" si="309"/>
        <v>0</v>
      </c>
      <c r="BH340" s="35">
        <f t="shared" si="310"/>
        <v>0</v>
      </c>
      <c r="BI340" s="36">
        <f t="shared" si="351"/>
        <v>0</v>
      </c>
      <c r="BK340" s="31">
        <f t="shared" si="352"/>
        <v>0</v>
      </c>
      <c r="BL340" s="37"/>
      <c r="BM340" s="33">
        <f t="shared" si="325"/>
        <v>0</v>
      </c>
      <c r="BN340" s="34">
        <f t="shared" si="311"/>
        <v>0</v>
      </c>
      <c r="BO340" s="38">
        <f t="shared" si="326"/>
        <v>0</v>
      </c>
      <c r="BP340" s="36">
        <f t="shared" si="353"/>
        <v>0</v>
      </c>
      <c r="BR340" s="29">
        <f t="shared" si="354"/>
        <v>55550</v>
      </c>
      <c r="BT340" s="39">
        <f t="shared" si="355"/>
        <v>330</v>
      </c>
      <c r="BU340" s="31">
        <f t="shared" si="356"/>
        <v>0</v>
      </c>
      <c r="BV340" s="32"/>
      <c r="BW340" s="33">
        <f t="shared" si="327"/>
        <v>0</v>
      </c>
      <c r="BX340" s="34">
        <f t="shared" si="312"/>
        <v>0</v>
      </c>
      <c r="BY340" s="35">
        <f t="shared" si="313"/>
        <v>0</v>
      </c>
      <c r="BZ340" s="36">
        <f t="shared" si="357"/>
        <v>0</v>
      </c>
      <c r="CB340" s="31">
        <f t="shared" si="358"/>
        <v>0</v>
      </c>
      <c r="CC340" s="37"/>
      <c r="CD340" s="33">
        <f t="shared" si="328"/>
        <v>0</v>
      </c>
      <c r="CE340" s="34">
        <f t="shared" si="314"/>
        <v>0</v>
      </c>
      <c r="CF340" s="38">
        <f t="shared" si="329"/>
        <v>0</v>
      </c>
      <c r="CG340" s="36">
        <f t="shared" si="359"/>
        <v>0</v>
      </c>
    </row>
    <row r="341" spans="2:85" ht="18.75" customHeight="1" x14ac:dyDescent="0.4">
      <c r="B341" s="29">
        <f t="shared" si="330"/>
        <v>55579</v>
      </c>
      <c r="D341" s="39">
        <f t="shared" si="331"/>
        <v>331</v>
      </c>
      <c r="E341" s="31">
        <f t="shared" si="332"/>
        <v>15111620</v>
      </c>
      <c r="F341" s="32"/>
      <c r="G341" s="33">
        <f t="shared" si="315"/>
        <v>483990</v>
      </c>
      <c r="H341" s="34">
        <f t="shared" si="300"/>
        <v>41560</v>
      </c>
      <c r="I341" s="35">
        <f t="shared" si="301"/>
        <v>525550</v>
      </c>
      <c r="J341" s="36">
        <f t="shared" si="333"/>
        <v>68584680</v>
      </c>
      <c r="L341" s="31">
        <f t="shared" si="334"/>
        <v>10001100</v>
      </c>
      <c r="M341" s="37"/>
      <c r="N341" s="33">
        <f t="shared" si="316"/>
        <v>333330</v>
      </c>
      <c r="O341" s="34">
        <f t="shared" si="302"/>
        <v>27500</v>
      </c>
      <c r="P341" s="38">
        <f t="shared" si="317"/>
        <v>360830</v>
      </c>
      <c r="Q341" s="36">
        <f t="shared" si="335"/>
        <v>59166740</v>
      </c>
      <c r="S341" s="29">
        <f t="shared" si="336"/>
        <v>55579</v>
      </c>
      <c r="U341" s="39">
        <f t="shared" si="337"/>
        <v>331</v>
      </c>
      <c r="V341" s="31">
        <f t="shared" si="338"/>
        <v>0</v>
      </c>
      <c r="W341" s="32"/>
      <c r="X341" s="33">
        <f t="shared" si="318"/>
        <v>0</v>
      </c>
      <c r="Y341" s="34">
        <f t="shared" si="303"/>
        <v>0</v>
      </c>
      <c r="Z341" s="35">
        <f t="shared" si="304"/>
        <v>0</v>
      </c>
      <c r="AA341" s="36">
        <f t="shared" si="339"/>
        <v>0</v>
      </c>
      <c r="AC341" s="31">
        <f t="shared" si="340"/>
        <v>0</v>
      </c>
      <c r="AD341" s="37"/>
      <c r="AE341" s="33">
        <f t="shared" si="319"/>
        <v>0</v>
      </c>
      <c r="AF341" s="34">
        <f t="shared" si="305"/>
        <v>0</v>
      </c>
      <c r="AG341" s="38">
        <f t="shared" si="320"/>
        <v>0</v>
      </c>
      <c r="AH341" s="36">
        <f t="shared" si="341"/>
        <v>0</v>
      </c>
      <c r="AJ341" s="29">
        <f t="shared" si="342"/>
        <v>55579</v>
      </c>
      <c r="AL341" s="39">
        <f t="shared" si="343"/>
        <v>331</v>
      </c>
      <c r="AM341" s="31">
        <f t="shared" si="344"/>
        <v>0</v>
      </c>
      <c r="AN341" s="32"/>
      <c r="AO341" s="33">
        <f t="shared" si="321"/>
        <v>0</v>
      </c>
      <c r="AP341" s="34">
        <f t="shared" si="306"/>
        <v>0</v>
      </c>
      <c r="AQ341" s="35">
        <f t="shared" si="307"/>
        <v>0</v>
      </c>
      <c r="AR341" s="36">
        <f t="shared" si="345"/>
        <v>0</v>
      </c>
      <c r="AT341" s="31">
        <f t="shared" si="346"/>
        <v>0</v>
      </c>
      <c r="AU341" s="37"/>
      <c r="AV341" s="33">
        <f t="shared" si="322"/>
        <v>0</v>
      </c>
      <c r="AW341" s="34">
        <f t="shared" si="308"/>
        <v>0</v>
      </c>
      <c r="AX341" s="38">
        <f t="shared" si="323"/>
        <v>0</v>
      </c>
      <c r="AY341" s="36">
        <f t="shared" si="347"/>
        <v>0</v>
      </c>
      <c r="BA341" s="29">
        <f t="shared" si="348"/>
        <v>55579</v>
      </c>
      <c r="BC341" s="39">
        <f t="shared" si="349"/>
        <v>331</v>
      </c>
      <c r="BD341" s="31">
        <f t="shared" si="350"/>
        <v>0</v>
      </c>
      <c r="BE341" s="32"/>
      <c r="BF341" s="33">
        <f t="shared" si="324"/>
        <v>0</v>
      </c>
      <c r="BG341" s="34">
        <f t="shared" si="309"/>
        <v>0</v>
      </c>
      <c r="BH341" s="35">
        <f t="shared" si="310"/>
        <v>0</v>
      </c>
      <c r="BI341" s="36">
        <f t="shared" si="351"/>
        <v>0</v>
      </c>
      <c r="BK341" s="31">
        <f t="shared" si="352"/>
        <v>0</v>
      </c>
      <c r="BL341" s="37"/>
      <c r="BM341" s="33">
        <f t="shared" si="325"/>
        <v>0</v>
      </c>
      <c r="BN341" s="34">
        <f t="shared" si="311"/>
        <v>0</v>
      </c>
      <c r="BO341" s="38">
        <f t="shared" si="326"/>
        <v>0</v>
      </c>
      <c r="BP341" s="36">
        <f t="shared" si="353"/>
        <v>0</v>
      </c>
      <c r="BR341" s="29">
        <f t="shared" si="354"/>
        <v>55579</v>
      </c>
      <c r="BT341" s="39">
        <f t="shared" si="355"/>
        <v>331</v>
      </c>
      <c r="BU341" s="31">
        <f t="shared" si="356"/>
        <v>0</v>
      </c>
      <c r="BV341" s="32"/>
      <c r="BW341" s="33">
        <f t="shared" si="327"/>
        <v>0</v>
      </c>
      <c r="BX341" s="34">
        <f t="shared" si="312"/>
        <v>0</v>
      </c>
      <c r="BY341" s="35">
        <f t="shared" si="313"/>
        <v>0</v>
      </c>
      <c r="BZ341" s="36">
        <f t="shared" si="357"/>
        <v>0</v>
      </c>
      <c r="CB341" s="31">
        <f t="shared" si="358"/>
        <v>0</v>
      </c>
      <c r="CC341" s="37"/>
      <c r="CD341" s="33">
        <f t="shared" si="328"/>
        <v>0</v>
      </c>
      <c r="CE341" s="34">
        <f t="shared" si="314"/>
        <v>0</v>
      </c>
      <c r="CF341" s="38">
        <f t="shared" si="329"/>
        <v>0</v>
      </c>
      <c r="CG341" s="36">
        <f t="shared" si="359"/>
        <v>0</v>
      </c>
    </row>
    <row r="342" spans="2:85" ht="18.75" customHeight="1" x14ac:dyDescent="0.4">
      <c r="B342" s="29">
        <f t="shared" si="330"/>
        <v>55610</v>
      </c>
      <c r="D342" s="39">
        <f t="shared" si="331"/>
        <v>332</v>
      </c>
      <c r="E342" s="31">
        <f t="shared" si="332"/>
        <v>14627630</v>
      </c>
      <c r="F342" s="32"/>
      <c r="G342" s="33">
        <f t="shared" si="315"/>
        <v>485320</v>
      </c>
      <c r="H342" s="34">
        <f t="shared" si="300"/>
        <v>40230</v>
      </c>
      <c r="I342" s="35">
        <f t="shared" si="301"/>
        <v>525550</v>
      </c>
      <c r="J342" s="36">
        <f t="shared" si="333"/>
        <v>68624910</v>
      </c>
      <c r="L342" s="31">
        <f t="shared" si="334"/>
        <v>9667770</v>
      </c>
      <c r="M342" s="37"/>
      <c r="N342" s="33">
        <f t="shared" si="316"/>
        <v>333330</v>
      </c>
      <c r="O342" s="34">
        <f t="shared" si="302"/>
        <v>26590</v>
      </c>
      <c r="P342" s="38">
        <f t="shared" si="317"/>
        <v>359920</v>
      </c>
      <c r="Q342" s="36">
        <f t="shared" si="335"/>
        <v>59193330</v>
      </c>
      <c r="S342" s="29">
        <f t="shared" si="336"/>
        <v>55610</v>
      </c>
      <c r="U342" s="39">
        <f t="shared" si="337"/>
        <v>332</v>
      </c>
      <c r="V342" s="31">
        <f t="shared" si="338"/>
        <v>0</v>
      </c>
      <c r="W342" s="32"/>
      <c r="X342" s="33">
        <f t="shared" si="318"/>
        <v>0</v>
      </c>
      <c r="Y342" s="34">
        <f t="shared" si="303"/>
        <v>0</v>
      </c>
      <c r="Z342" s="35">
        <f t="shared" si="304"/>
        <v>0</v>
      </c>
      <c r="AA342" s="36">
        <f t="shared" si="339"/>
        <v>0</v>
      </c>
      <c r="AC342" s="31">
        <f t="shared" si="340"/>
        <v>0</v>
      </c>
      <c r="AD342" s="37"/>
      <c r="AE342" s="33">
        <f t="shared" si="319"/>
        <v>0</v>
      </c>
      <c r="AF342" s="34">
        <f t="shared" si="305"/>
        <v>0</v>
      </c>
      <c r="AG342" s="38">
        <f t="shared" si="320"/>
        <v>0</v>
      </c>
      <c r="AH342" s="36">
        <f t="shared" si="341"/>
        <v>0</v>
      </c>
      <c r="AJ342" s="29">
        <f t="shared" si="342"/>
        <v>55610</v>
      </c>
      <c r="AL342" s="39">
        <f t="shared" si="343"/>
        <v>332</v>
      </c>
      <c r="AM342" s="31">
        <f t="shared" si="344"/>
        <v>0</v>
      </c>
      <c r="AN342" s="32"/>
      <c r="AO342" s="33">
        <f t="shared" si="321"/>
        <v>0</v>
      </c>
      <c r="AP342" s="34">
        <f t="shared" si="306"/>
        <v>0</v>
      </c>
      <c r="AQ342" s="35">
        <f t="shared" si="307"/>
        <v>0</v>
      </c>
      <c r="AR342" s="36">
        <f t="shared" si="345"/>
        <v>0</v>
      </c>
      <c r="AT342" s="31">
        <f t="shared" si="346"/>
        <v>0</v>
      </c>
      <c r="AU342" s="37"/>
      <c r="AV342" s="33">
        <f t="shared" si="322"/>
        <v>0</v>
      </c>
      <c r="AW342" s="34">
        <f t="shared" si="308"/>
        <v>0</v>
      </c>
      <c r="AX342" s="38">
        <f t="shared" si="323"/>
        <v>0</v>
      </c>
      <c r="AY342" s="36">
        <f t="shared" si="347"/>
        <v>0</v>
      </c>
      <c r="BA342" s="29">
        <f t="shared" si="348"/>
        <v>55610</v>
      </c>
      <c r="BC342" s="39">
        <f t="shared" si="349"/>
        <v>332</v>
      </c>
      <c r="BD342" s="31">
        <f t="shared" si="350"/>
        <v>0</v>
      </c>
      <c r="BE342" s="32"/>
      <c r="BF342" s="33">
        <f t="shared" si="324"/>
        <v>0</v>
      </c>
      <c r="BG342" s="34">
        <f t="shared" si="309"/>
        <v>0</v>
      </c>
      <c r="BH342" s="35">
        <f t="shared" si="310"/>
        <v>0</v>
      </c>
      <c r="BI342" s="36">
        <f t="shared" si="351"/>
        <v>0</v>
      </c>
      <c r="BK342" s="31">
        <f t="shared" si="352"/>
        <v>0</v>
      </c>
      <c r="BL342" s="37"/>
      <c r="BM342" s="33">
        <f t="shared" si="325"/>
        <v>0</v>
      </c>
      <c r="BN342" s="34">
        <f t="shared" si="311"/>
        <v>0</v>
      </c>
      <c r="BO342" s="38">
        <f t="shared" si="326"/>
        <v>0</v>
      </c>
      <c r="BP342" s="36">
        <f t="shared" si="353"/>
        <v>0</v>
      </c>
      <c r="BR342" s="29">
        <f t="shared" si="354"/>
        <v>55610</v>
      </c>
      <c r="BT342" s="39">
        <f t="shared" si="355"/>
        <v>332</v>
      </c>
      <c r="BU342" s="31">
        <f t="shared" si="356"/>
        <v>0</v>
      </c>
      <c r="BV342" s="32"/>
      <c r="BW342" s="33">
        <f t="shared" si="327"/>
        <v>0</v>
      </c>
      <c r="BX342" s="34">
        <f t="shared" si="312"/>
        <v>0</v>
      </c>
      <c r="BY342" s="35">
        <f t="shared" si="313"/>
        <v>0</v>
      </c>
      <c r="BZ342" s="36">
        <f t="shared" si="357"/>
        <v>0</v>
      </c>
      <c r="CB342" s="31">
        <f t="shared" si="358"/>
        <v>0</v>
      </c>
      <c r="CC342" s="37"/>
      <c r="CD342" s="33">
        <f t="shared" si="328"/>
        <v>0</v>
      </c>
      <c r="CE342" s="34">
        <f t="shared" si="314"/>
        <v>0</v>
      </c>
      <c r="CF342" s="38">
        <f t="shared" si="329"/>
        <v>0</v>
      </c>
      <c r="CG342" s="36">
        <f t="shared" si="359"/>
        <v>0</v>
      </c>
    </row>
    <row r="343" spans="2:85" ht="18.75" customHeight="1" x14ac:dyDescent="0.4">
      <c r="B343" s="29">
        <f t="shared" si="330"/>
        <v>55640</v>
      </c>
      <c r="D343" s="39">
        <f t="shared" si="331"/>
        <v>333</v>
      </c>
      <c r="E343" s="31">
        <f t="shared" si="332"/>
        <v>14142310</v>
      </c>
      <c r="F343" s="32"/>
      <c r="G343" s="33">
        <f t="shared" si="315"/>
        <v>486660</v>
      </c>
      <c r="H343" s="34">
        <f t="shared" si="300"/>
        <v>38890</v>
      </c>
      <c r="I343" s="35">
        <f t="shared" si="301"/>
        <v>525550</v>
      </c>
      <c r="J343" s="36">
        <f t="shared" si="333"/>
        <v>68663800</v>
      </c>
      <c r="L343" s="31">
        <f t="shared" si="334"/>
        <v>9334440</v>
      </c>
      <c r="M343" s="37"/>
      <c r="N343" s="33">
        <f t="shared" si="316"/>
        <v>333330</v>
      </c>
      <c r="O343" s="34">
        <f t="shared" si="302"/>
        <v>25670</v>
      </c>
      <c r="P343" s="38">
        <f t="shared" si="317"/>
        <v>359000</v>
      </c>
      <c r="Q343" s="36">
        <f t="shared" si="335"/>
        <v>59219000</v>
      </c>
      <c r="S343" s="29">
        <f t="shared" si="336"/>
        <v>55640</v>
      </c>
      <c r="U343" s="39">
        <f t="shared" si="337"/>
        <v>333</v>
      </c>
      <c r="V343" s="31">
        <f t="shared" si="338"/>
        <v>0</v>
      </c>
      <c r="W343" s="32"/>
      <c r="X343" s="33">
        <f t="shared" si="318"/>
        <v>0</v>
      </c>
      <c r="Y343" s="34">
        <f t="shared" si="303"/>
        <v>0</v>
      </c>
      <c r="Z343" s="35">
        <f t="shared" si="304"/>
        <v>0</v>
      </c>
      <c r="AA343" s="36">
        <f t="shared" si="339"/>
        <v>0</v>
      </c>
      <c r="AC343" s="31">
        <f t="shared" si="340"/>
        <v>0</v>
      </c>
      <c r="AD343" s="37"/>
      <c r="AE343" s="33">
        <f t="shared" si="319"/>
        <v>0</v>
      </c>
      <c r="AF343" s="34">
        <f t="shared" si="305"/>
        <v>0</v>
      </c>
      <c r="AG343" s="38">
        <f t="shared" si="320"/>
        <v>0</v>
      </c>
      <c r="AH343" s="36">
        <f t="shared" si="341"/>
        <v>0</v>
      </c>
      <c r="AJ343" s="29">
        <f t="shared" si="342"/>
        <v>55640</v>
      </c>
      <c r="AL343" s="39">
        <f t="shared" si="343"/>
        <v>333</v>
      </c>
      <c r="AM343" s="31">
        <f t="shared" si="344"/>
        <v>0</v>
      </c>
      <c r="AN343" s="32"/>
      <c r="AO343" s="33">
        <f t="shared" si="321"/>
        <v>0</v>
      </c>
      <c r="AP343" s="34">
        <f t="shared" si="306"/>
        <v>0</v>
      </c>
      <c r="AQ343" s="35">
        <f t="shared" si="307"/>
        <v>0</v>
      </c>
      <c r="AR343" s="36">
        <f t="shared" si="345"/>
        <v>0</v>
      </c>
      <c r="AT343" s="31">
        <f t="shared" si="346"/>
        <v>0</v>
      </c>
      <c r="AU343" s="37"/>
      <c r="AV343" s="33">
        <f t="shared" si="322"/>
        <v>0</v>
      </c>
      <c r="AW343" s="34">
        <f t="shared" si="308"/>
        <v>0</v>
      </c>
      <c r="AX343" s="38">
        <f t="shared" si="323"/>
        <v>0</v>
      </c>
      <c r="AY343" s="36">
        <f t="shared" si="347"/>
        <v>0</v>
      </c>
      <c r="BA343" s="29">
        <f t="shared" si="348"/>
        <v>55640</v>
      </c>
      <c r="BC343" s="39">
        <f t="shared" si="349"/>
        <v>333</v>
      </c>
      <c r="BD343" s="31">
        <f t="shared" si="350"/>
        <v>0</v>
      </c>
      <c r="BE343" s="32"/>
      <c r="BF343" s="33">
        <f t="shared" si="324"/>
        <v>0</v>
      </c>
      <c r="BG343" s="34">
        <f t="shared" si="309"/>
        <v>0</v>
      </c>
      <c r="BH343" s="35">
        <f t="shared" si="310"/>
        <v>0</v>
      </c>
      <c r="BI343" s="36">
        <f t="shared" si="351"/>
        <v>0</v>
      </c>
      <c r="BK343" s="31">
        <f t="shared" si="352"/>
        <v>0</v>
      </c>
      <c r="BL343" s="37"/>
      <c r="BM343" s="33">
        <f t="shared" si="325"/>
        <v>0</v>
      </c>
      <c r="BN343" s="34">
        <f t="shared" si="311"/>
        <v>0</v>
      </c>
      <c r="BO343" s="38">
        <f t="shared" si="326"/>
        <v>0</v>
      </c>
      <c r="BP343" s="36">
        <f t="shared" si="353"/>
        <v>0</v>
      </c>
      <c r="BR343" s="29">
        <f t="shared" si="354"/>
        <v>55640</v>
      </c>
      <c r="BT343" s="39">
        <f t="shared" si="355"/>
        <v>333</v>
      </c>
      <c r="BU343" s="31">
        <f t="shared" si="356"/>
        <v>0</v>
      </c>
      <c r="BV343" s="32"/>
      <c r="BW343" s="33">
        <f t="shared" si="327"/>
        <v>0</v>
      </c>
      <c r="BX343" s="34">
        <f t="shared" si="312"/>
        <v>0</v>
      </c>
      <c r="BY343" s="35">
        <f t="shared" si="313"/>
        <v>0</v>
      </c>
      <c r="BZ343" s="36">
        <f t="shared" si="357"/>
        <v>0</v>
      </c>
      <c r="CB343" s="31">
        <f t="shared" si="358"/>
        <v>0</v>
      </c>
      <c r="CC343" s="37"/>
      <c r="CD343" s="33">
        <f t="shared" si="328"/>
        <v>0</v>
      </c>
      <c r="CE343" s="34">
        <f t="shared" si="314"/>
        <v>0</v>
      </c>
      <c r="CF343" s="38">
        <f t="shared" si="329"/>
        <v>0</v>
      </c>
      <c r="CG343" s="36">
        <f t="shared" si="359"/>
        <v>0</v>
      </c>
    </row>
    <row r="344" spans="2:85" ht="18.75" customHeight="1" x14ac:dyDescent="0.4">
      <c r="B344" s="29">
        <f t="shared" si="330"/>
        <v>55671</v>
      </c>
      <c r="D344" s="39">
        <f t="shared" si="331"/>
        <v>334</v>
      </c>
      <c r="E344" s="31">
        <f t="shared" si="332"/>
        <v>13655650</v>
      </c>
      <c r="F344" s="32"/>
      <c r="G344" s="33">
        <f t="shared" si="315"/>
        <v>488000</v>
      </c>
      <c r="H344" s="34">
        <f t="shared" si="300"/>
        <v>37550</v>
      </c>
      <c r="I344" s="35">
        <f t="shared" si="301"/>
        <v>525550</v>
      </c>
      <c r="J344" s="36">
        <f t="shared" si="333"/>
        <v>68701350</v>
      </c>
      <c r="L344" s="31">
        <f t="shared" si="334"/>
        <v>9001110</v>
      </c>
      <c r="M344" s="37"/>
      <c r="N344" s="33">
        <f t="shared" si="316"/>
        <v>333330</v>
      </c>
      <c r="O344" s="34">
        <f t="shared" si="302"/>
        <v>24750</v>
      </c>
      <c r="P344" s="38">
        <f t="shared" si="317"/>
        <v>358080</v>
      </c>
      <c r="Q344" s="36">
        <f t="shared" si="335"/>
        <v>59243750</v>
      </c>
      <c r="S344" s="29">
        <f t="shared" si="336"/>
        <v>55671</v>
      </c>
      <c r="U344" s="39">
        <f t="shared" si="337"/>
        <v>334</v>
      </c>
      <c r="V344" s="31">
        <f t="shared" si="338"/>
        <v>0</v>
      </c>
      <c r="W344" s="32"/>
      <c r="X344" s="33">
        <f t="shared" si="318"/>
        <v>0</v>
      </c>
      <c r="Y344" s="34">
        <f t="shared" si="303"/>
        <v>0</v>
      </c>
      <c r="Z344" s="35">
        <f t="shared" si="304"/>
        <v>0</v>
      </c>
      <c r="AA344" s="36">
        <f t="shared" si="339"/>
        <v>0</v>
      </c>
      <c r="AC344" s="31">
        <f t="shared" si="340"/>
        <v>0</v>
      </c>
      <c r="AD344" s="37"/>
      <c r="AE344" s="33">
        <f t="shared" si="319"/>
        <v>0</v>
      </c>
      <c r="AF344" s="34">
        <f t="shared" si="305"/>
        <v>0</v>
      </c>
      <c r="AG344" s="38">
        <f t="shared" si="320"/>
        <v>0</v>
      </c>
      <c r="AH344" s="36">
        <f t="shared" si="341"/>
        <v>0</v>
      </c>
      <c r="AJ344" s="29">
        <f t="shared" si="342"/>
        <v>55671</v>
      </c>
      <c r="AL344" s="39">
        <f t="shared" si="343"/>
        <v>334</v>
      </c>
      <c r="AM344" s="31">
        <f t="shared" si="344"/>
        <v>0</v>
      </c>
      <c r="AN344" s="32"/>
      <c r="AO344" s="33">
        <f t="shared" si="321"/>
        <v>0</v>
      </c>
      <c r="AP344" s="34">
        <f t="shared" si="306"/>
        <v>0</v>
      </c>
      <c r="AQ344" s="35">
        <f t="shared" si="307"/>
        <v>0</v>
      </c>
      <c r="AR344" s="36">
        <f t="shared" si="345"/>
        <v>0</v>
      </c>
      <c r="AT344" s="31">
        <f t="shared" si="346"/>
        <v>0</v>
      </c>
      <c r="AU344" s="37"/>
      <c r="AV344" s="33">
        <f t="shared" si="322"/>
        <v>0</v>
      </c>
      <c r="AW344" s="34">
        <f t="shared" si="308"/>
        <v>0</v>
      </c>
      <c r="AX344" s="38">
        <f t="shared" si="323"/>
        <v>0</v>
      </c>
      <c r="AY344" s="36">
        <f t="shared" si="347"/>
        <v>0</v>
      </c>
      <c r="BA344" s="29">
        <f t="shared" si="348"/>
        <v>55671</v>
      </c>
      <c r="BC344" s="39">
        <f t="shared" si="349"/>
        <v>334</v>
      </c>
      <c r="BD344" s="31">
        <f t="shared" si="350"/>
        <v>0</v>
      </c>
      <c r="BE344" s="32"/>
      <c r="BF344" s="33">
        <f t="shared" si="324"/>
        <v>0</v>
      </c>
      <c r="BG344" s="34">
        <f t="shared" si="309"/>
        <v>0</v>
      </c>
      <c r="BH344" s="35">
        <f t="shared" si="310"/>
        <v>0</v>
      </c>
      <c r="BI344" s="36">
        <f t="shared" si="351"/>
        <v>0</v>
      </c>
      <c r="BK344" s="31">
        <f t="shared" si="352"/>
        <v>0</v>
      </c>
      <c r="BL344" s="37"/>
      <c r="BM344" s="33">
        <f t="shared" si="325"/>
        <v>0</v>
      </c>
      <c r="BN344" s="34">
        <f t="shared" si="311"/>
        <v>0</v>
      </c>
      <c r="BO344" s="38">
        <f t="shared" si="326"/>
        <v>0</v>
      </c>
      <c r="BP344" s="36">
        <f t="shared" si="353"/>
        <v>0</v>
      </c>
      <c r="BR344" s="29">
        <f t="shared" si="354"/>
        <v>55671</v>
      </c>
      <c r="BT344" s="39">
        <f t="shared" si="355"/>
        <v>334</v>
      </c>
      <c r="BU344" s="31">
        <f t="shared" si="356"/>
        <v>0</v>
      </c>
      <c r="BV344" s="32"/>
      <c r="BW344" s="33">
        <f t="shared" si="327"/>
        <v>0</v>
      </c>
      <c r="BX344" s="34">
        <f t="shared" si="312"/>
        <v>0</v>
      </c>
      <c r="BY344" s="35">
        <f t="shared" si="313"/>
        <v>0</v>
      </c>
      <c r="BZ344" s="36">
        <f t="shared" si="357"/>
        <v>0</v>
      </c>
      <c r="CB344" s="31">
        <f t="shared" si="358"/>
        <v>0</v>
      </c>
      <c r="CC344" s="37"/>
      <c r="CD344" s="33">
        <f t="shared" si="328"/>
        <v>0</v>
      </c>
      <c r="CE344" s="34">
        <f t="shared" si="314"/>
        <v>0</v>
      </c>
      <c r="CF344" s="38">
        <f t="shared" si="329"/>
        <v>0</v>
      </c>
      <c r="CG344" s="36">
        <f t="shared" si="359"/>
        <v>0</v>
      </c>
    </row>
    <row r="345" spans="2:85" ht="18.75" customHeight="1" x14ac:dyDescent="0.4">
      <c r="B345" s="29">
        <f t="shared" si="330"/>
        <v>55701</v>
      </c>
      <c r="D345" s="39">
        <f t="shared" si="331"/>
        <v>335</v>
      </c>
      <c r="E345" s="31">
        <f t="shared" si="332"/>
        <v>13167650</v>
      </c>
      <c r="F345" s="32"/>
      <c r="G345" s="33">
        <f t="shared" si="315"/>
        <v>489340</v>
      </c>
      <c r="H345" s="34">
        <f t="shared" si="300"/>
        <v>36210</v>
      </c>
      <c r="I345" s="35">
        <f t="shared" si="301"/>
        <v>525550</v>
      </c>
      <c r="J345" s="36">
        <f t="shared" si="333"/>
        <v>68737560</v>
      </c>
      <c r="L345" s="31">
        <f t="shared" si="334"/>
        <v>8667780</v>
      </c>
      <c r="M345" s="37"/>
      <c r="N345" s="33">
        <f t="shared" si="316"/>
        <v>333330</v>
      </c>
      <c r="O345" s="34">
        <f t="shared" si="302"/>
        <v>23840</v>
      </c>
      <c r="P345" s="38">
        <f t="shared" si="317"/>
        <v>357170</v>
      </c>
      <c r="Q345" s="36">
        <f t="shared" si="335"/>
        <v>59267590</v>
      </c>
      <c r="S345" s="29">
        <f t="shared" si="336"/>
        <v>55701</v>
      </c>
      <c r="U345" s="39">
        <f t="shared" si="337"/>
        <v>335</v>
      </c>
      <c r="V345" s="31">
        <f t="shared" si="338"/>
        <v>0</v>
      </c>
      <c r="W345" s="32"/>
      <c r="X345" s="33">
        <f t="shared" si="318"/>
        <v>0</v>
      </c>
      <c r="Y345" s="34">
        <f t="shared" si="303"/>
        <v>0</v>
      </c>
      <c r="Z345" s="35">
        <f t="shared" si="304"/>
        <v>0</v>
      </c>
      <c r="AA345" s="36">
        <f t="shared" si="339"/>
        <v>0</v>
      </c>
      <c r="AC345" s="31">
        <f t="shared" si="340"/>
        <v>0</v>
      </c>
      <c r="AD345" s="37"/>
      <c r="AE345" s="33">
        <f t="shared" si="319"/>
        <v>0</v>
      </c>
      <c r="AF345" s="34">
        <f t="shared" si="305"/>
        <v>0</v>
      </c>
      <c r="AG345" s="38">
        <f t="shared" si="320"/>
        <v>0</v>
      </c>
      <c r="AH345" s="36">
        <f t="shared" si="341"/>
        <v>0</v>
      </c>
      <c r="AJ345" s="29">
        <f t="shared" si="342"/>
        <v>55701</v>
      </c>
      <c r="AL345" s="39">
        <f t="shared" si="343"/>
        <v>335</v>
      </c>
      <c r="AM345" s="31">
        <f t="shared" si="344"/>
        <v>0</v>
      </c>
      <c r="AN345" s="32"/>
      <c r="AO345" s="33">
        <f t="shared" si="321"/>
        <v>0</v>
      </c>
      <c r="AP345" s="34">
        <f t="shared" si="306"/>
        <v>0</v>
      </c>
      <c r="AQ345" s="35">
        <f t="shared" si="307"/>
        <v>0</v>
      </c>
      <c r="AR345" s="36">
        <f t="shared" si="345"/>
        <v>0</v>
      </c>
      <c r="AT345" s="31">
        <f t="shared" si="346"/>
        <v>0</v>
      </c>
      <c r="AU345" s="37"/>
      <c r="AV345" s="33">
        <f t="shared" si="322"/>
        <v>0</v>
      </c>
      <c r="AW345" s="34">
        <f t="shared" si="308"/>
        <v>0</v>
      </c>
      <c r="AX345" s="38">
        <f t="shared" si="323"/>
        <v>0</v>
      </c>
      <c r="AY345" s="36">
        <f t="shared" si="347"/>
        <v>0</v>
      </c>
      <c r="BA345" s="29">
        <f t="shared" si="348"/>
        <v>55701</v>
      </c>
      <c r="BC345" s="39">
        <f t="shared" si="349"/>
        <v>335</v>
      </c>
      <c r="BD345" s="31">
        <f t="shared" si="350"/>
        <v>0</v>
      </c>
      <c r="BE345" s="32"/>
      <c r="BF345" s="33">
        <f t="shared" si="324"/>
        <v>0</v>
      </c>
      <c r="BG345" s="34">
        <f t="shared" si="309"/>
        <v>0</v>
      </c>
      <c r="BH345" s="35">
        <f t="shared" si="310"/>
        <v>0</v>
      </c>
      <c r="BI345" s="36">
        <f t="shared" si="351"/>
        <v>0</v>
      </c>
      <c r="BK345" s="31">
        <f t="shared" si="352"/>
        <v>0</v>
      </c>
      <c r="BL345" s="37"/>
      <c r="BM345" s="33">
        <f t="shared" si="325"/>
        <v>0</v>
      </c>
      <c r="BN345" s="34">
        <f t="shared" si="311"/>
        <v>0</v>
      </c>
      <c r="BO345" s="38">
        <f t="shared" si="326"/>
        <v>0</v>
      </c>
      <c r="BP345" s="36">
        <f t="shared" si="353"/>
        <v>0</v>
      </c>
      <c r="BR345" s="29">
        <f t="shared" si="354"/>
        <v>55701</v>
      </c>
      <c r="BT345" s="39">
        <f t="shared" si="355"/>
        <v>335</v>
      </c>
      <c r="BU345" s="31">
        <f t="shared" si="356"/>
        <v>0</v>
      </c>
      <c r="BV345" s="32"/>
      <c r="BW345" s="33">
        <f t="shared" si="327"/>
        <v>0</v>
      </c>
      <c r="BX345" s="34">
        <f t="shared" si="312"/>
        <v>0</v>
      </c>
      <c r="BY345" s="35">
        <f t="shared" si="313"/>
        <v>0</v>
      </c>
      <c r="BZ345" s="36">
        <f t="shared" si="357"/>
        <v>0</v>
      </c>
      <c r="CB345" s="31">
        <f t="shared" si="358"/>
        <v>0</v>
      </c>
      <c r="CC345" s="37"/>
      <c r="CD345" s="33">
        <f t="shared" si="328"/>
        <v>0</v>
      </c>
      <c r="CE345" s="34">
        <f t="shared" si="314"/>
        <v>0</v>
      </c>
      <c r="CF345" s="38">
        <f t="shared" si="329"/>
        <v>0</v>
      </c>
      <c r="CG345" s="36">
        <f t="shared" si="359"/>
        <v>0</v>
      </c>
    </row>
    <row r="346" spans="2:85" ht="18.75" customHeight="1" x14ac:dyDescent="0.4">
      <c r="B346" s="29">
        <f t="shared" si="330"/>
        <v>55732</v>
      </c>
      <c r="D346" s="39">
        <f t="shared" si="331"/>
        <v>336</v>
      </c>
      <c r="E346" s="31">
        <f t="shared" si="332"/>
        <v>12678310</v>
      </c>
      <c r="F346" s="32"/>
      <c r="G346" s="33">
        <f t="shared" si="315"/>
        <v>490680</v>
      </c>
      <c r="H346" s="34">
        <f t="shared" si="300"/>
        <v>34870</v>
      </c>
      <c r="I346" s="35">
        <f t="shared" si="301"/>
        <v>525550</v>
      </c>
      <c r="J346" s="36">
        <f t="shared" si="333"/>
        <v>68772430</v>
      </c>
      <c r="L346" s="31">
        <f t="shared" si="334"/>
        <v>8334450</v>
      </c>
      <c r="M346" s="37"/>
      <c r="N346" s="33">
        <f t="shared" si="316"/>
        <v>333330</v>
      </c>
      <c r="O346" s="34">
        <f t="shared" si="302"/>
        <v>22920</v>
      </c>
      <c r="P346" s="38">
        <f t="shared" si="317"/>
        <v>356250</v>
      </c>
      <c r="Q346" s="36">
        <f t="shared" si="335"/>
        <v>59290510</v>
      </c>
      <c r="S346" s="29">
        <f t="shared" si="336"/>
        <v>55732</v>
      </c>
      <c r="U346" s="39">
        <f t="shared" si="337"/>
        <v>336</v>
      </c>
      <c r="V346" s="31">
        <f t="shared" si="338"/>
        <v>0</v>
      </c>
      <c r="W346" s="32"/>
      <c r="X346" s="33">
        <f t="shared" si="318"/>
        <v>0</v>
      </c>
      <c r="Y346" s="34">
        <f t="shared" si="303"/>
        <v>0</v>
      </c>
      <c r="Z346" s="35">
        <f t="shared" si="304"/>
        <v>0</v>
      </c>
      <c r="AA346" s="36">
        <f t="shared" si="339"/>
        <v>0</v>
      </c>
      <c r="AC346" s="31">
        <f t="shared" si="340"/>
        <v>0</v>
      </c>
      <c r="AD346" s="37"/>
      <c r="AE346" s="33">
        <f t="shared" si="319"/>
        <v>0</v>
      </c>
      <c r="AF346" s="34">
        <f t="shared" si="305"/>
        <v>0</v>
      </c>
      <c r="AG346" s="38">
        <f t="shared" si="320"/>
        <v>0</v>
      </c>
      <c r="AH346" s="36">
        <f t="shared" si="341"/>
        <v>0</v>
      </c>
      <c r="AJ346" s="29">
        <f t="shared" si="342"/>
        <v>55732</v>
      </c>
      <c r="AL346" s="39">
        <f t="shared" si="343"/>
        <v>336</v>
      </c>
      <c r="AM346" s="31">
        <f t="shared" si="344"/>
        <v>0</v>
      </c>
      <c r="AN346" s="32"/>
      <c r="AO346" s="33">
        <f t="shared" si="321"/>
        <v>0</v>
      </c>
      <c r="AP346" s="34">
        <f t="shared" si="306"/>
        <v>0</v>
      </c>
      <c r="AQ346" s="35">
        <f t="shared" si="307"/>
        <v>0</v>
      </c>
      <c r="AR346" s="36">
        <f t="shared" si="345"/>
        <v>0</v>
      </c>
      <c r="AT346" s="31">
        <f t="shared" si="346"/>
        <v>0</v>
      </c>
      <c r="AU346" s="37"/>
      <c r="AV346" s="33">
        <f t="shared" si="322"/>
        <v>0</v>
      </c>
      <c r="AW346" s="34">
        <f t="shared" si="308"/>
        <v>0</v>
      </c>
      <c r="AX346" s="38">
        <f t="shared" si="323"/>
        <v>0</v>
      </c>
      <c r="AY346" s="36">
        <f t="shared" si="347"/>
        <v>0</v>
      </c>
      <c r="BA346" s="29">
        <f t="shared" si="348"/>
        <v>55732</v>
      </c>
      <c r="BC346" s="39">
        <f t="shared" si="349"/>
        <v>336</v>
      </c>
      <c r="BD346" s="31">
        <f t="shared" si="350"/>
        <v>0</v>
      </c>
      <c r="BE346" s="32"/>
      <c r="BF346" s="33">
        <f t="shared" si="324"/>
        <v>0</v>
      </c>
      <c r="BG346" s="34">
        <f t="shared" si="309"/>
        <v>0</v>
      </c>
      <c r="BH346" s="35">
        <f t="shared" si="310"/>
        <v>0</v>
      </c>
      <c r="BI346" s="36">
        <f t="shared" si="351"/>
        <v>0</v>
      </c>
      <c r="BK346" s="31">
        <f t="shared" si="352"/>
        <v>0</v>
      </c>
      <c r="BL346" s="37"/>
      <c r="BM346" s="33">
        <f t="shared" si="325"/>
        <v>0</v>
      </c>
      <c r="BN346" s="34">
        <f t="shared" si="311"/>
        <v>0</v>
      </c>
      <c r="BO346" s="38">
        <f t="shared" si="326"/>
        <v>0</v>
      </c>
      <c r="BP346" s="36">
        <f t="shared" si="353"/>
        <v>0</v>
      </c>
      <c r="BR346" s="29">
        <f t="shared" si="354"/>
        <v>55732</v>
      </c>
      <c r="BT346" s="39">
        <f t="shared" si="355"/>
        <v>336</v>
      </c>
      <c r="BU346" s="31">
        <f t="shared" si="356"/>
        <v>0</v>
      </c>
      <c r="BV346" s="32"/>
      <c r="BW346" s="33">
        <f t="shared" si="327"/>
        <v>0</v>
      </c>
      <c r="BX346" s="34">
        <f t="shared" si="312"/>
        <v>0</v>
      </c>
      <c r="BY346" s="35">
        <f t="shared" si="313"/>
        <v>0</v>
      </c>
      <c r="BZ346" s="36">
        <f t="shared" si="357"/>
        <v>0</v>
      </c>
      <c r="CB346" s="31">
        <f t="shared" si="358"/>
        <v>0</v>
      </c>
      <c r="CC346" s="37"/>
      <c r="CD346" s="33">
        <f t="shared" si="328"/>
        <v>0</v>
      </c>
      <c r="CE346" s="34">
        <f t="shared" si="314"/>
        <v>0</v>
      </c>
      <c r="CF346" s="38">
        <f t="shared" si="329"/>
        <v>0</v>
      </c>
      <c r="CG346" s="36">
        <f t="shared" si="359"/>
        <v>0</v>
      </c>
    </row>
    <row r="347" spans="2:85" ht="18.75" customHeight="1" x14ac:dyDescent="0.4">
      <c r="B347" s="29">
        <f t="shared" si="330"/>
        <v>55763</v>
      </c>
      <c r="D347" s="39">
        <f t="shared" si="331"/>
        <v>337</v>
      </c>
      <c r="E347" s="31">
        <f t="shared" si="332"/>
        <v>12187630</v>
      </c>
      <c r="F347" s="32"/>
      <c r="G347" s="33">
        <f t="shared" si="315"/>
        <v>492030</v>
      </c>
      <c r="H347" s="34">
        <f t="shared" si="300"/>
        <v>33520</v>
      </c>
      <c r="I347" s="35">
        <f t="shared" si="301"/>
        <v>525550</v>
      </c>
      <c r="J347" s="36">
        <f t="shared" si="333"/>
        <v>68805950</v>
      </c>
      <c r="L347" s="31">
        <f t="shared" si="334"/>
        <v>8001120</v>
      </c>
      <c r="M347" s="37"/>
      <c r="N347" s="33">
        <f t="shared" si="316"/>
        <v>333330</v>
      </c>
      <c r="O347" s="34">
        <f t="shared" si="302"/>
        <v>22000</v>
      </c>
      <c r="P347" s="38">
        <f t="shared" si="317"/>
        <v>355330</v>
      </c>
      <c r="Q347" s="36">
        <f t="shared" si="335"/>
        <v>59312510</v>
      </c>
      <c r="S347" s="29">
        <f t="shared" si="336"/>
        <v>55763</v>
      </c>
      <c r="U347" s="39">
        <f t="shared" si="337"/>
        <v>337</v>
      </c>
      <c r="V347" s="31">
        <f t="shared" si="338"/>
        <v>0</v>
      </c>
      <c r="W347" s="32"/>
      <c r="X347" s="33">
        <f t="shared" si="318"/>
        <v>0</v>
      </c>
      <c r="Y347" s="34">
        <f t="shared" si="303"/>
        <v>0</v>
      </c>
      <c r="Z347" s="35">
        <f t="shared" si="304"/>
        <v>0</v>
      </c>
      <c r="AA347" s="36">
        <f t="shared" si="339"/>
        <v>0</v>
      </c>
      <c r="AC347" s="31">
        <f t="shared" si="340"/>
        <v>0</v>
      </c>
      <c r="AD347" s="37"/>
      <c r="AE347" s="33">
        <f t="shared" si="319"/>
        <v>0</v>
      </c>
      <c r="AF347" s="34">
        <f t="shared" si="305"/>
        <v>0</v>
      </c>
      <c r="AG347" s="38">
        <f t="shared" si="320"/>
        <v>0</v>
      </c>
      <c r="AH347" s="36">
        <f t="shared" si="341"/>
        <v>0</v>
      </c>
      <c r="AJ347" s="29">
        <f t="shared" si="342"/>
        <v>55763</v>
      </c>
      <c r="AL347" s="39">
        <f t="shared" si="343"/>
        <v>337</v>
      </c>
      <c r="AM347" s="31">
        <f t="shared" si="344"/>
        <v>0</v>
      </c>
      <c r="AN347" s="32"/>
      <c r="AO347" s="33">
        <f t="shared" si="321"/>
        <v>0</v>
      </c>
      <c r="AP347" s="34">
        <f t="shared" si="306"/>
        <v>0</v>
      </c>
      <c r="AQ347" s="35">
        <f t="shared" si="307"/>
        <v>0</v>
      </c>
      <c r="AR347" s="36">
        <f t="shared" si="345"/>
        <v>0</v>
      </c>
      <c r="AT347" s="31">
        <f t="shared" si="346"/>
        <v>0</v>
      </c>
      <c r="AU347" s="37"/>
      <c r="AV347" s="33">
        <f t="shared" si="322"/>
        <v>0</v>
      </c>
      <c r="AW347" s="34">
        <f t="shared" si="308"/>
        <v>0</v>
      </c>
      <c r="AX347" s="38">
        <f t="shared" si="323"/>
        <v>0</v>
      </c>
      <c r="AY347" s="36">
        <f t="shared" si="347"/>
        <v>0</v>
      </c>
      <c r="BA347" s="29">
        <f t="shared" si="348"/>
        <v>55763</v>
      </c>
      <c r="BC347" s="39">
        <f t="shared" si="349"/>
        <v>337</v>
      </c>
      <c r="BD347" s="31">
        <f t="shared" si="350"/>
        <v>0</v>
      </c>
      <c r="BE347" s="32"/>
      <c r="BF347" s="33">
        <f t="shared" si="324"/>
        <v>0</v>
      </c>
      <c r="BG347" s="34">
        <f t="shared" si="309"/>
        <v>0</v>
      </c>
      <c r="BH347" s="35">
        <f t="shared" si="310"/>
        <v>0</v>
      </c>
      <c r="BI347" s="36">
        <f t="shared" si="351"/>
        <v>0</v>
      </c>
      <c r="BK347" s="31">
        <f t="shared" si="352"/>
        <v>0</v>
      </c>
      <c r="BL347" s="37"/>
      <c r="BM347" s="33">
        <f t="shared" si="325"/>
        <v>0</v>
      </c>
      <c r="BN347" s="34">
        <f t="shared" si="311"/>
        <v>0</v>
      </c>
      <c r="BO347" s="38">
        <f t="shared" si="326"/>
        <v>0</v>
      </c>
      <c r="BP347" s="36">
        <f t="shared" si="353"/>
        <v>0</v>
      </c>
      <c r="BR347" s="29">
        <f t="shared" si="354"/>
        <v>55763</v>
      </c>
      <c r="BT347" s="39">
        <f t="shared" si="355"/>
        <v>337</v>
      </c>
      <c r="BU347" s="31">
        <f t="shared" si="356"/>
        <v>0</v>
      </c>
      <c r="BV347" s="32"/>
      <c r="BW347" s="33">
        <f t="shared" si="327"/>
        <v>0</v>
      </c>
      <c r="BX347" s="34">
        <f t="shared" si="312"/>
        <v>0</v>
      </c>
      <c r="BY347" s="35">
        <f t="shared" si="313"/>
        <v>0</v>
      </c>
      <c r="BZ347" s="36">
        <f t="shared" si="357"/>
        <v>0</v>
      </c>
      <c r="CB347" s="31">
        <f t="shared" si="358"/>
        <v>0</v>
      </c>
      <c r="CC347" s="37"/>
      <c r="CD347" s="33">
        <f t="shared" si="328"/>
        <v>0</v>
      </c>
      <c r="CE347" s="34">
        <f t="shared" si="314"/>
        <v>0</v>
      </c>
      <c r="CF347" s="38">
        <f t="shared" si="329"/>
        <v>0</v>
      </c>
      <c r="CG347" s="36">
        <f t="shared" si="359"/>
        <v>0</v>
      </c>
    </row>
    <row r="348" spans="2:85" ht="18.75" customHeight="1" x14ac:dyDescent="0.4">
      <c r="B348" s="29">
        <f t="shared" si="330"/>
        <v>55793</v>
      </c>
      <c r="D348" s="39">
        <f t="shared" si="331"/>
        <v>338</v>
      </c>
      <c r="E348" s="31">
        <f t="shared" si="332"/>
        <v>11695600</v>
      </c>
      <c r="F348" s="32"/>
      <c r="G348" s="33">
        <f t="shared" si="315"/>
        <v>493390</v>
      </c>
      <c r="H348" s="34">
        <f t="shared" si="300"/>
        <v>32160</v>
      </c>
      <c r="I348" s="35">
        <f t="shared" si="301"/>
        <v>525550</v>
      </c>
      <c r="J348" s="36">
        <f t="shared" si="333"/>
        <v>68838110</v>
      </c>
      <c r="L348" s="31">
        <f t="shared" si="334"/>
        <v>7667790</v>
      </c>
      <c r="M348" s="37"/>
      <c r="N348" s="33">
        <f t="shared" si="316"/>
        <v>333330</v>
      </c>
      <c r="O348" s="34">
        <f t="shared" si="302"/>
        <v>21090</v>
      </c>
      <c r="P348" s="38">
        <f t="shared" si="317"/>
        <v>354420</v>
      </c>
      <c r="Q348" s="36">
        <f t="shared" si="335"/>
        <v>59333600</v>
      </c>
      <c r="S348" s="29">
        <f t="shared" si="336"/>
        <v>55793</v>
      </c>
      <c r="U348" s="39">
        <f t="shared" si="337"/>
        <v>338</v>
      </c>
      <c r="V348" s="31">
        <f t="shared" si="338"/>
        <v>0</v>
      </c>
      <c r="W348" s="32"/>
      <c r="X348" s="33">
        <f t="shared" si="318"/>
        <v>0</v>
      </c>
      <c r="Y348" s="34">
        <f t="shared" si="303"/>
        <v>0</v>
      </c>
      <c r="Z348" s="35">
        <f t="shared" si="304"/>
        <v>0</v>
      </c>
      <c r="AA348" s="36">
        <f t="shared" si="339"/>
        <v>0</v>
      </c>
      <c r="AC348" s="31">
        <f t="shared" si="340"/>
        <v>0</v>
      </c>
      <c r="AD348" s="37"/>
      <c r="AE348" s="33">
        <f t="shared" si="319"/>
        <v>0</v>
      </c>
      <c r="AF348" s="34">
        <f t="shared" si="305"/>
        <v>0</v>
      </c>
      <c r="AG348" s="38">
        <f t="shared" si="320"/>
        <v>0</v>
      </c>
      <c r="AH348" s="36">
        <f t="shared" si="341"/>
        <v>0</v>
      </c>
      <c r="AJ348" s="29">
        <f t="shared" si="342"/>
        <v>55793</v>
      </c>
      <c r="AL348" s="39">
        <f t="shared" si="343"/>
        <v>338</v>
      </c>
      <c r="AM348" s="31">
        <f t="shared" si="344"/>
        <v>0</v>
      </c>
      <c r="AN348" s="32"/>
      <c r="AO348" s="33">
        <f t="shared" si="321"/>
        <v>0</v>
      </c>
      <c r="AP348" s="34">
        <f t="shared" si="306"/>
        <v>0</v>
      </c>
      <c r="AQ348" s="35">
        <f t="shared" si="307"/>
        <v>0</v>
      </c>
      <c r="AR348" s="36">
        <f t="shared" si="345"/>
        <v>0</v>
      </c>
      <c r="AT348" s="31">
        <f t="shared" si="346"/>
        <v>0</v>
      </c>
      <c r="AU348" s="37"/>
      <c r="AV348" s="33">
        <f t="shared" si="322"/>
        <v>0</v>
      </c>
      <c r="AW348" s="34">
        <f t="shared" si="308"/>
        <v>0</v>
      </c>
      <c r="AX348" s="38">
        <f t="shared" si="323"/>
        <v>0</v>
      </c>
      <c r="AY348" s="36">
        <f t="shared" si="347"/>
        <v>0</v>
      </c>
      <c r="BA348" s="29">
        <f t="shared" si="348"/>
        <v>55793</v>
      </c>
      <c r="BC348" s="39">
        <f t="shared" si="349"/>
        <v>338</v>
      </c>
      <c r="BD348" s="31">
        <f t="shared" si="350"/>
        <v>0</v>
      </c>
      <c r="BE348" s="32"/>
      <c r="BF348" s="33">
        <f t="shared" si="324"/>
        <v>0</v>
      </c>
      <c r="BG348" s="34">
        <f t="shared" si="309"/>
        <v>0</v>
      </c>
      <c r="BH348" s="35">
        <f t="shared" si="310"/>
        <v>0</v>
      </c>
      <c r="BI348" s="36">
        <f t="shared" si="351"/>
        <v>0</v>
      </c>
      <c r="BK348" s="31">
        <f t="shared" si="352"/>
        <v>0</v>
      </c>
      <c r="BL348" s="37"/>
      <c r="BM348" s="33">
        <f t="shared" si="325"/>
        <v>0</v>
      </c>
      <c r="BN348" s="34">
        <f t="shared" si="311"/>
        <v>0</v>
      </c>
      <c r="BO348" s="38">
        <f t="shared" si="326"/>
        <v>0</v>
      </c>
      <c r="BP348" s="36">
        <f t="shared" si="353"/>
        <v>0</v>
      </c>
      <c r="BR348" s="29">
        <f t="shared" si="354"/>
        <v>55793</v>
      </c>
      <c r="BT348" s="39">
        <f t="shared" si="355"/>
        <v>338</v>
      </c>
      <c r="BU348" s="31">
        <f t="shared" si="356"/>
        <v>0</v>
      </c>
      <c r="BV348" s="32"/>
      <c r="BW348" s="33">
        <f t="shared" si="327"/>
        <v>0</v>
      </c>
      <c r="BX348" s="34">
        <f t="shared" si="312"/>
        <v>0</v>
      </c>
      <c r="BY348" s="35">
        <f t="shared" si="313"/>
        <v>0</v>
      </c>
      <c r="BZ348" s="36">
        <f t="shared" si="357"/>
        <v>0</v>
      </c>
      <c r="CB348" s="31">
        <f t="shared" si="358"/>
        <v>0</v>
      </c>
      <c r="CC348" s="37"/>
      <c r="CD348" s="33">
        <f t="shared" si="328"/>
        <v>0</v>
      </c>
      <c r="CE348" s="34">
        <f t="shared" si="314"/>
        <v>0</v>
      </c>
      <c r="CF348" s="38">
        <f t="shared" si="329"/>
        <v>0</v>
      </c>
      <c r="CG348" s="36">
        <f t="shared" si="359"/>
        <v>0</v>
      </c>
    </row>
    <row r="349" spans="2:85" ht="18.75" customHeight="1" x14ac:dyDescent="0.4">
      <c r="B349" s="29">
        <f t="shared" si="330"/>
        <v>55824</v>
      </c>
      <c r="D349" s="39">
        <f t="shared" si="331"/>
        <v>339</v>
      </c>
      <c r="E349" s="31">
        <f t="shared" si="332"/>
        <v>11202210</v>
      </c>
      <c r="F349" s="32"/>
      <c r="G349" s="33">
        <f t="shared" si="315"/>
        <v>494740</v>
      </c>
      <c r="H349" s="34">
        <f t="shared" si="300"/>
        <v>30810</v>
      </c>
      <c r="I349" s="35">
        <f t="shared" si="301"/>
        <v>525550</v>
      </c>
      <c r="J349" s="36">
        <f t="shared" si="333"/>
        <v>68868920</v>
      </c>
      <c r="L349" s="31">
        <f t="shared" si="334"/>
        <v>7334460</v>
      </c>
      <c r="M349" s="37"/>
      <c r="N349" s="33">
        <f t="shared" si="316"/>
        <v>333330</v>
      </c>
      <c r="O349" s="34">
        <f t="shared" si="302"/>
        <v>20170</v>
      </c>
      <c r="P349" s="38">
        <f t="shared" si="317"/>
        <v>353500</v>
      </c>
      <c r="Q349" s="36">
        <f t="shared" si="335"/>
        <v>59353770</v>
      </c>
      <c r="S349" s="29">
        <f t="shared" si="336"/>
        <v>55824</v>
      </c>
      <c r="U349" s="39">
        <f t="shared" si="337"/>
        <v>339</v>
      </c>
      <c r="V349" s="31">
        <f t="shared" si="338"/>
        <v>0</v>
      </c>
      <c r="W349" s="32"/>
      <c r="X349" s="33">
        <f t="shared" si="318"/>
        <v>0</v>
      </c>
      <c r="Y349" s="34">
        <f t="shared" si="303"/>
        <v>0</v>
      </c>
      <c r="Z349" s="35">
        <f t="shared" si="304"/>
        <v>0</v>
      </c>
      <c r="AA349" s="36">
        <f t="shared" si="339"/>
        <v>0</v>
      </c>
      <c r="AC349" s="31">
        <f t="shared" si="340"/>
        <v>0</v>
      </c>
      <c r="AD349" s="37"/>
      <c r="AE349" s="33">
        <f t="shared" si="319"/>
        <v>0</v>
      </c>
      <c r="AF349" s="34">
        <f t="shared" si="305"/>
        <v>0</v>
      </c>
      <c r="AG349" s="38">
        <f t="shared" si="320"/>
        <v>0</v>
      </c>
      <c r="AH349" s="36">
        <f t="shared" si="341"/>
        <v>0</v>
      </c>
      <c r="AJ349" s="29">
        <f t="shared" si="342"/>
        <v>55824</v>
      </c>
      <c r="AL349" s="39">
        <f t="shared" si="343"/>
        <v>339</v>
      </c>
      <c r="AM349" s="31">
        <f t="shared" si="344"/>
        <v>0</v>
      </c>
      <c r="AN349" s="32"/>
      <c r="AO349" s="33">
        <f t="shared" si="321"/>
        <v>0</v>
      </c>
      <c r="AP349" s="34">
        <f t="shared" si="306"/>
        <v>0</v>
      </c>
      <c r="AQ349" s="35">
        <f t="shared" si="307"/>
        <v>0</v>
      </c>
      <c r="AR349" s="36">
        <f t="shared" si="345"/>
        <v>0</v>
      </c>
      <c r="AT349" s="31">
        <f t="shared" si="346"/>
        <v>0</v>
      </c>
      <c r="AU349" s="37"/>
      <c r="AV349" s="33">
        <f t="shared" si="322"/>
        <v>0</v>
      </c>
      <c r="AW349" s="34">
        <f t="shared" si="308"/>
        <v>0</v>
      </c>
      <c r="AX349" s="38">
        <f t="shared" si="323"/>
        <v>0</v>
      </c>
      <c r="AY349" s="36">
        <f t="shared" si="347"/>
        <v>0</v>
      </c>
      <c r="BA349" s="29">
        <f t="shared" si="348"/>
        <v>55824</v>
      </c>
      <c r="BC349" s="39">
        <f t="shared" si="349"/>
        <v>339</v>
      </c>
      <c r="BD349" s="31">
        <f t="shared" si="350"/>
        <v>0</v>
      </c>
      <c r="BE349" s="32"/>
      <c r="BF349" s="33">
        <f t="shared" si="324"/>
        <v>0</v>
      </c>
      <c r="BG349" s="34">
        <f t="shared" si="309"/>
        <v>0</v>
      </c>
      <c r="BH349" s="35">
        <f t="shared" si="310"/>
        <v>0</v>
      </c>
      <c r="BI349" s="36">
        <f t="shared" si="351"/>
        <v>0</v>
      </c>
      <c r="BK349" s="31">
        <f t="shared" si="352"/>
        <v>0</v>
      </c>
      <c r="BL349" s="37"/>
      <c r="BM349" s="33">
        <f t="shared" si="325"/>
        <v>0</v>
      </c>
      <c r="BN349" s="34">
        <f t="shared" si="311"/>
        <v>0</v>
      </c>
      <c r="BO349" s="38">
        <f t="shared" si="326"/>
        <v>0</v>
      </c>
      <c r="BP349" s="36">
        <f t="shared" si="353"/>
        <v>0</v>
      </c>
      <c r="BR349" s="29">
        <f t="shared" si="354"/>
        <v>55824</v>
      </c>
      <c r="BT349" s="39">
        <f t="shared" si="355"/>
        <v>339</v>
      </c>
      <c r="BU349" s="31">
        <f t="shared" si="356"/>
        <v>0</v>
      </c>
      <c r="BV349" s="32"/>
      <c r="BW349" s="33">
        <f t="shared" si="327"/>
        <v>0</v>
      </c>
      <c r="BX349" s="34">
        <f t="shared" si="312"/>
        <v>0</v>
      </c>
      <c r="BY349" s="35">
        <f t="shared" si="313"/>
        <v>0</v>
      </c>
      <c r="BZ349" s="36">
        <f t="shared" si="357"/>
        <v>0</v>
      </c>
      <c r="CB349" s="31">
        <f t="shared" si="358"/>
        <v>0</v>
      </c>
      <c r="CC349" s="37"/>
      <c r="CD349" s="33">
        <f t="shared" si="328"/>
        <v>0</v>
      </c>
      <c r="CE349" s="34">
        <f t="shared" si="314"/>
        <v>0</v>
      </c>
      <c r="CF349" s="38">
        <f t="shared" si="329"/>
        <v>0</v>
      </c>
      <c r="CG349" s="36">
        <f t="shared" si="359"/>
        <v>0</v>
      </c>
    </row>
    <row r="350" spans="2:85" ht="18.75" customHeight="1" x14ac:dyDescent="0.4">
      <c r="B350" s="29">
        <f t="shared" si="330"/>
        <v>55854</v>
      </c>
      <c r="D350" s="39">
        <f t="shared" si="331"/>
        <v>340</v>
      </c>
      <c r="E350" s="31">
        <f t="shared" si="332"/>
        <v>10707470</v>
      </c>
      <c r="F350" s="32"/>
      <c r="G350" s="33">
        <f t="shared" si="315"/>
        <v>496100</v>
      </c>
      <c r="H350" s="34">
        <f t="shared" si="300"/>
        <v>29450</v>
      </c>
      <c r="I350" s="35">
        <f t="shared" si="301"/>
        <v>525550</v>
      </c>
      <c r="J350" s="36">
        <f t="shared" si="333"/>
        <v>68898370</v>
      </c>
      <c r="L350" s="31">
        <f t="shared" si="334"/>
        <v>7001130</v>
      </c>
      <c r="M350" s="37"/>
      <c r="N350" s="33">
        <f t="shared" si="316"/>
        <v>333330</v>
      </c>
      <c r="O350" s="34">
        <f t="shared" si="302"/>
        <v>19250</v>
      </c>
      <c r="P350" s="38">
        <f t="shared" si="317"/>
        <v>352580</v>
      </c>
      <c r="Q350" s="36">
        <f t="shared" si="335"/>
        <v>59373020</v>
      </c>
      <c r="S350" s="29">
        <f t="shared" si="336"/>
        <v>55854</v>
      </c>
      <c r="U350" s="39">
        <f t="shared" si="337"/>
        <v>340</v>
      </c>
      <c r="V350" s="31">
        <f t="shared" si="338"/>
        <v>0</v>
      </c>
      <c r="W350" s="32"/>
      <c r="X350" s="33">
        <f t="shared" si="318"/>
        <v>0</v>
      </c>
      <c r="Y350" s="34">
        <f t="shared" si="303"/>
        <v>0</v>
      </c>
      <c r="Z350" s="35">
        <f t="shared" si="304"/>
        <v>0</v>
      </c>
      <c r="AA350" s="36">
        <f t="shared" si="339"/>
        <v>0</v>
      </c>
      <c r="AC350" s="31">
        <f t="shared" si="340"/>
        <v>0</v>
      </c>
      <c r="AD350" s="37"/>
      <c r="AE350" s="33">
        <f t="shared" si="319"/>
        <v>0</v>
      </c>
      <c r="AF350" s="34">
        <f t="shared" si="305"/>
        <v>0</v>
      </c>
      <c r="AG350" s="38">
        <f t="shared" si="320"/>
        <v>0</v>
      </c>
      <c r="AH350" s="36">
        <f t="shared" si="341"/>
        <v>0</v>
      </c>
      <c r="AJ350" s="29">
        <f t="shared" si="342"/>
        <v>55854</v>
      </c>
      <c r="AL350" s="39">
        <f t="shared" si="343"/>
        <v>340</v>
      </c>
      <c r="AM350" s="31">
        <f t="shared" si="344"/>
        <v>0</v>
      </c>
      <c r="AN350" s="32"/>
      <c r="AO350" s="33">
        <f t="shared" si="321"/>
        <v>0</v>
      </c>
      <c r="AP350" s="34">
        <f t="shared" si="306"/>
        <v>0</v>
      </c>
      <c r="AQ350" s="35">
        <f t="shared" si="307"/>
        <v>0</v>
      </c>
      <c r="AR350" s="36">
        <f t="shared" si="345"/>
        <v>0</v>
      </c>
      <c r="AT350" s="31">
        <f t="shared" si="346"/>
        <v>0</v>
      </c>
      <c r="AU350" s="37"/>
      <c r="AV350" s="33">
        <f t="shared" si="322"/>
        <v>0</v>
      </c>
      <c r="AW350" s="34">
        <f t="shared" si="308"/>
        <v>0</v>
      </c>
      <c r="AX350" s="38">
        <f t="shared" si="323"/>
        <v>0</v>
      </c>
      <c r="AY350" s="36">
        <f t="shared" si="347"/>
        <v>0</v>
      </c>
      <c r="BA350" s="29">
        <f t="shared" si="348"/>
        <v>55854</v>
      </c>
      <c r="BC350" s="39">
        <f t="shared" si="349"/>
        <v>340</v>
      </c>
      <c r="BD350" s="31">
        <f t="shared" si="350"/>
        <v>0</v>
      </c>
      <c r="BE350" s="32"/>
      <c r="BF350" s="33">
        <f t="shared" si="324"/>
        <v>0</v>
      </c>
      <c r="BG350" s="34">
        <f t="shared" si="309"/>
        <v>0</v>
      </c>
      <c r="BH350" s="35">
        <f t="shared" si="310"/>
        <v>0</v>
      </c>
      <c r="BI350" s="36">
        <f t="shared" si="351"/>
        <v>0</v>
      </c>
      <c r="BK350" s="31">
        <f t="shared" si="352"/>
        <v>0</v>
      </c>
      <c r="BL350" s="37"/>
      <c r="BM350" s="33">
        <f t="shared" si="325"/>
        <v>0</v>
      </c>
      <c r="BN350" s="34">
        <f t="shared" si="311"/>
        <v>0</v>
      </c>
      <c r="BO350" s="38">
        <f t="shared" si="326"/>
        <v>0</v>
      </c>
      <c r="BP350" s="36">
        <f t="shared" si="353"/>
        <v>0</v>
      </c>
      <c r="BR350" s="29">
        <f t="shared" si="354"/>
        <v>55854</v>
      </c>
      <c r="BT350" s="39">
        <f t="shared" si="355"/>
        <v>340</v>
      </c>
      <c r="BU350" s="31">
        <f t="shared" si="356"/>
        <v>0</v>
      </c>
      <c r="BV350" s="32"/>
      <c r="BW350" s="33">
        <f t="shared" si="327"/>
        <v>0</v>
      </c>
      <c r="BX350" s="34">
        <f t="shared" si="312"/>
        <v>0</v>
      </c>
      <c r="BY350" s="35">
        <f t="shared" si="313"/>
        <v>0</v>
      </c>
      <c r="BZ350" s="36">
        <f t="shared" si="357"/>
        <v>0</v>
      </c>
      <c r="CB350" s="31">
        <f t="shared" si="358"/>
        <v>0</v>
      </c>
      <c r="CC350" s="37"/>
      <c r="CD350" s="33">
        <f t="shared" si="328"/>
        <v>0</v>
      </c>
      <c r="CE350" s="34">
        <f t="shared" si="314"/>
        <v>0</v>
      </c>
      <c r="CF350" s="38">
        <f t="shared" si="329"/>
        <v>0</v>
      </c>
      <c r="CG350" s="36">
        <f t="shared" si="359"/>
        <v>0</v>
      </c>
    </row>
    <row r="351" spans="2:85" ht="18.75" customHeight="1" x14ac:dyDescent="0.4">
      <c r="B351" s="29">
        <f t="shared" si="330"/>
        <v>55885</v>
      </c>
      <c r="D351" s="39">
        <f t="shared" si="331"/>
        <v>341</v>
      </c>
      <c r="E351" s="31">
        <f t="shared" si="332"/>
        <v>10211370</v>
      </c>
      <c r="F351" s="32"/>
      <c r="G351" s="33">
        <f t="shared" si="315"/>
        <v>497470</v>
      </c>
      <c r="H351" s="34">
        <f t="shared" si="300"/>
        <v>28080</v>
      </c>
      <c r="I351" s="35">
        <f t="shared" si="301"/>
        <v>525550</v>
      </c>
      <c r="J351" s="36">
        <f t="shared" si="333"/>
        <v>68926450</v>
      </c>
      <c r="L351" s="31">
        <f t="shared" si="334"/>
        <v>6667800</v>
      </c>
      <c r="M351" s="37"/>
      <c r="N351" s="33">
        <f t="shared" si="316"/>
        <v>333330</v>
      </c>
      <c r="O351" s="34">
        <f t="shared" si="302"/>
        <v>18340</v>
      </c>
      <c r="P351" s="38">
        <f t="shared" si="317"/>
        <v>351670</v>
      </c>
      <c r="Q351" s="36">
        <f t="shared" si="335"/>
        <v>59391360</v>
      </c>
      <c r="S351" s="29">
        <f t="shared" si="336"/>
        <v>55885</v>
      </c>
      <c r="U351" s="39">
        <f t="shared" si="337"/>
        <v>341</v>
      </c>
      <c r="V351" s="31">
        <f t="shared" si="338"/>
        <v>0</v>
      </c>
      <c r="W351" s="32"/>
      <c r="X351" s="33">
        <f t="shared" si="318"/>
        <v>0</v>
      </c>
      <c r="Y351" s="34">
        <f t="shared" si="303"/>
        <v>0</v>
      </c>
      <c r="Z351" s="35">
        <f t="shared" si="304"/>
        <v>0</v>
      </c>
      <c r="AA351" s="36">
        <f t="shared" si="339"/>
        <v>0</v>
      </c>
      <c r="AC351" s="31">
        <f t="shared" si="340"/>
        <v>0</v>
      </c>
      <c r="AD351" s="37"/>
      <c r="AE351" s="33">
        <f t="shared" si="319"/>
        <v>0</v>
      </c>
      <c r="AF351" s="34">
        <f t="shared" si="305"/>
        <v>0</v>
      </c>
      <c r="AG351" s="38">
        <f t="shared" si="320"/>
        <v>0</v>
      </c>
      <c r="AH351" s="36">
        <f t="shared" si="341"/>
        <v>0</v>
      </c>
      <c r="AJ351" s="29">
        <f t="shared" si="342"/>
        <v>55885</v>
      </c>
      <c r="AL351" s="39">
        <f t="shared" si="343"/>
        <v>341</v>
      </c>
      <c r="AM351" s="31">
        <f t="shared" si="344"/>
        <v>0</v>
      </c>
      <c r="AN351" s="32"/>
      <c r="AO351" s="33">
        <f t="shared" si="321"/>
        <v>0</v>
      </c>
      <c r="AP351" s="34">
        <f t="shared" si="306"/>
        <v>0</v>
      </c>
      <c r="AQ351" s="35">
        <f t="shared" si="307"/>
        <v>0</v>
      </c>
      <c r="AR351" s="36">
        <f t="shared" si="345"/>
        <v>0</v>
      </c>
      <c r="AT351" s="31">
        <f t="shared" si="346"/>
        <v>0</v>
      </c>
      <c r="AU351" s="37"/>
      <c r="AV351" s="33">
        <f t="shared" si="322"/>
        <v>0</v>
      </c>
      <c r="AW351" s="34">
        <f t="shared" si="308"/>
        <v>0</v>
      </c>
      <c r="AX351" s="38">
        <f t="shared" si="323"/>
        <v>0</v>
      </c>
      <c r="AY351" s="36">
        <f t="shared" si="347"/>
        <v>0</v>
      </c>
      <c r="BA351" s="29">
        <f t="shared" si="348"/>
        <v>55885</v>
      </c>
      <c r="BC351" s="39">
        <f t="shared" si="349"/>
        <v>341</v>
      </c>
      <c r="BD351" s="31">
        <f t="shared" si="350"/>
        <v>0</v>
      </c>
      <c r="BE351" s="32"/>
      <c r="BF351" s="33">
        <f t="shared" si="324"/>
        <v>0</v>
      </c>
      <c r="BG351" s="34">
        <f t="shared" si="309"/>
        <v>0</v>
      </c>
      <c r="BH351" s="35">
        <f t="shared" si="310"/>
        <v>0</v>
      </c>
      <c r="BI351" s="36">
        <f t="shared" si="351"/>
        <v>0</v>
      </c>
      <c r="BK351" s="31">
        <f t="shared" si="352"/>
        <v>0</v>
      </c>
      <c r="BL351" s="37"/>
      <c r="BM351" s="33">
        <f t="shared" si="325"/>
        <v>0</v>
      </c>
      <c r="BN351" s="34">
        <f t="shared" si="311"/>
        <v>0</v>
      </c>
      <c r="BO351" s="38">
        <f t="shared" si="326"/>
        <v>0</v>
      </c>
      <c r="BP351" s="36">
        <f t="shared" si="353"/>
        <v>0</v>
      </c>
      <c r="BR351" s="29">
        <f t="shared" si="354"/>
        <v>55885</v>
      </c>
      <c r="BT351" s="39">
        <f t="shared" si="355"/>
        <v>341</v>
      </c>
      <c r="BU351" s="31">
        <f t="shared" si="356"/>
        <v>0</v>
      </c>
      <c r="BV351" s="32"/>
      <c r="BW351" s="33">
        <f t="shared" si="327"/>
        <v>0</v>
      </c>
      <c r="BX351" s="34">
        <f t="shared" si="312"/>
        <v>0</v>
      </c>
      <c r="BY351" s="35">
        <f t="shared" si="313"/>
        <v>0</v>
      </c>
      <c r="BZ351" s="36">
        <f t="shared" si="357"/>
        <v>0</v>
      </c>
      <c r="CB351" s="31">
        <f t="shared" si="358"/>
        <v>0</v>
      </c>
      <c r="CC351" s="37"/>
      <c r="CD351" s="33">
        <f t="shared" si="328"/>
        <v>0</v>
      </c>
      <c r="CE351" s="34">
        <f t="shared" si="314"/>
        <v>0</v>
      </c>
      <c r="CF351" s="38">
        <f t="shared" si="329"/>
        <v>0</v>
      </c>
      <c r="CG351" s="36">
        <f t="shared" si="359"/>
        <v>0</v>
      </c>
    </row>
    <row r="352" spans="2:85" ht="18.75" customHeight="1" x14ac:dyDescent="0.4">
      <c r="B352" s="29">
        <f t="shared" si="330"/>
        <v>55916</v>
      </c>
      <c r="D352" s="39">
        <f t="shared" si="331"/>
        <v>342</v>
      </c>
      <c r="E352" s="31">
        <f t="shared" si="332"/>
        <v>9713900</v>
      </c>
      <c r="F352" s="32"/>
      <c r="G352" s="33">
        <f t="shared" si="315"/>
        <v>498840</v>
      </c>
      <c r="H352" s="34">
        <f t="shared" si="300"/>
        <v>26710</v>
      </c>
      <c r="I352" s="35">
        <f t="shared" si="301"/>
        <v>525550</v>
      </c>
      <c r="J352" s="36">
        <f t="shared" si="333"/>
        <v>68953160</v>
      </c>
      <c r="L352" s="31">
        <f t="shared" si="334"/>
        <v>6334470</v>
      </c>
      <c r="M352" s="37"/>
      <c r="N352" s="33">
        <f t="shared" si="316"/>
        <v>333330</v>
      </c>
      <c r="O352" s="34">
        <f t="shared" si="302"/>
        <v>17420</v>
      </c>
      <c r="P352" s="38">
        <f t="shared" si="317"/>
        <v>350750</v>
      </c>
      <c r="Q352" s="36">
        <f t="shared" si="335"/>
        <v>59408780</v>
      </c>
      <c r="S352" s="29">
        <f t="shared" si="336"/>
        <v>55916</v>
      </c>
      <c r="U352" s="39">
        <f t="shared" si="337"/>
        <v>342</v>
      </c>
      <c r="V352" s="31">
        <f t="shared" si="338"/>
        <v>0</v>
      </c>
      <c r="W352" s="32"/>
      <c r="X352" s="33">
        <f t="shared" si="318"/>
        <v>0</v>
      </c>
      <c r="Y352" s="34">
        <f t="shared" si="303"/>
        <v>0</v>
      </c>
      <c r="Z352" s="35">
        <f t="shared" si="304"/>
        <v>0</v>
      </c>
      <c r="AA352" s="36">
        <f t="shared" si="339"/>
        <v>0</v>
      </c>
      <c r="AC352" s="31">
        <f t="shared" si="340"/>
        <v>0</v>
      </c>
      <c r="AD352" s="37"/>
      <c r="AE352" s="33">
        <f t="shared" si="319"/>
        <v>0</v>
      </c>
      <c r="AF352" s="34">
        <f t="shared" si="305"/>
        <v>0</v>
      </c>
      <c r="AG352" s="38">
        <f t="shared" si="320"/>
        <v>0</v>
      </c>
      <c r="AH352" s="36">
        <f t="shared" si="341"/>
        <v>0</v>
      </c>
      <c r="AJ352" s="29">
        <f t="shared" si="342"/>
        <v>55916</v>
      </c>
      <c r="AL352" s="39">
        <f t="shared" si="343"/>
        <v>342</v>
      </c>
      <c r="AM352" s="31">
        <f t="shared" si="344"/>
        <v>0</v>
      </c>
      <c r="AN352" s="32"/>
      <c r="AO352" s="33">
        <f t="shared" si="321"/>
        <v>0</v>
      </c>
      <c r="AP352" s="34">
        <f t="shared" si="306"/>
        <v>0</v>
      </c>
      <c r="AQ352" s="35">
        <f t="shared" si="307"/>
        <v>0</v>
      </c>
      <c r="AR352" s="36">
        <f t="shared" si="345"/>
        <v>0</v>
      </c>
      <c r="AT352" s="31">
        <f t="shared" si="346"/>
        <v>0</v>
      </c>
      <c r="AU352" s="37"/>
      <c r="AV352" s="33">
        <f t="shared" si="322"/>
        <v>0</v>
      </c>
      <c r="AW352" s="34">
        <f t="shared" si="308"/>
        <v>0</v>
      </c>
      <c r="AX352" s="38">
        <f t="shared" si="323"/>
        <v>0</v>
      </c>
      <c r="AY352" s="36">
        <f t="shared" si="347"/>
        <v>0</v>
      </c>
      <c r="BA352" s="29">
        <f t="shared" si="348"/>
        <v>55916</v>
      </c>
      <c r="BC352" s="39">
        <f t="shared" si="349"/>
        <v>342</v>
      </c>
      <c r="BD352" s="31">
        <f t="shared" si="350"/>
        <v>0</v>
      </c>
      <c r="BE352" s="32"/>
      <c r="BF352" s="33">
        <f t="shared" si="324"/>
        <v>0</v>
      </c>
      <c r="BG352" s="34">
        <f t="shared" si="309"/>
        <v>0</v>
      </c>
      <c r="BH352" s="35">
        <f t="shared" si="310"/>
        <v>0</v>
      </c>
      <c r="BI352" s="36">
        <f t="shared" si="351"/>
        <v>0</v>
      </c>
      <c r="BK352" s="31">
        <f t="shared" si="352"/>
        <v>0</v>
      </c>
      <c r="BL352" s="37"/>
      <c r="BM352" s="33">
        <f t="shared" si="325"/>
        <v>0</v>
      </c>
      <c r="BN352" s="34">
        <f t="shared" si="311"/>
        <v>0</v>
      </c>
      <c r="BO352" s="38">
        <f t="shared" si="326"/>
        <v>0</v>
      </c>
      <c r="BP352" s="36">
        <f t="shared" si="353"/>
        <v>0</v>
      </c>
      <c r="BR352" s="29">
        <f t="shared" si="354"/>
        <v>55916</v>
      </c>
      <c r="BT352" s="39">
        <f t="shared" si="355"/>
        <v>342</v>
      </c>
      <c r="BU352" s="31">
        <f t="shared" si="356"/>
        <v>0</v>
      </c>
      <c r="BV352" s="32"/>
      <c r="BW352" s="33">
        <f t="shared" si="327"/>
        <v>0</v>
      </c>
      <c r="BX352" s="34">
        <f t="shared" si="312"/>
        <v>0</v>
      </c>
      <c r="BY352" s="35">
        <f t="shared" si="313"/>
        <v>0</v>
      </c>
      <c r="BZ352" s="36">
        <f t="shared" si="357"/>
        <v>0</v>
      </c>
      <c r="CB352" s="31">
        <f t="shared" si="358"/>
        <v>0</v>
      </c>
      <c r="CC352" s="37"/>
      <c r="CD352" s="33">
        <f t="shared" si="328"/>
        <v>0</v>
      </c>
      <c r="CE352" s="34">
        <f t="shared" si="314"/>
        <v>0</v>
      </c>
      <c r="CF352" s="38">
        <f t="shared" si="329"/>
        <v>0</v>
      </c>
      <c r="CG352" s="36">
        <f t="shared" si="359"/>
        <v>0</v>
      </c>
    </row>
    <row r="353" spans="2:85" ht="18.75" customHeight="1" x14ac:dyDescent="0.4">
      <c r="B353" s="29">
        <f t="shared" si="330"/>
        <v>55944</v>
      </c>
      <c r="D353" s="39">
        <f t="shared" si="331"/>
        <v>343</v>
      </c>
      <c r="E353" s="31">
        <f t="shared" si="332"/>
        <v>9215060</v>
      </c>
      <c r="F353" s="32"/>
      <c r="G353" s="33">
        <f t="shared" si="315"/>
        <v>500210</v>
      </c>
      <c r="H353" s="34">
        <f t="shared" si="300"/>
        <v>25340</v>
      </c>
      <c r="I353" s="35">
        <f t="shared" si="301"/>
        <v>525550</v>
      </c>
      <c r="J353" s="36">
        <f t="shared" si="333"/>
        <v>68978500</v>
      </c>
      <c r="L353" s="31">
        <f t="shared" si="334"/>
        <v>6001140</v>
      </c>
      <c r="M353" s="37"/>
      <c r="N353" s="33">
        <f t="shared" si="316"/>
        <v>333330</v>
      </c>
      <c r="O353" s="34">
        <f t="shared" si="302"/>
        <v>16500</v>
      </c>
      <c r="P353" s="38">
        <f t="shared" si="317"/>
        <v>349830</v>
      </c>
      <c r="Q353" s="36">
        <f t="shared" si="335"/>
        <v>59425280</v>
      </c>
      <c r="S353" s="29">
        <f t="shared" si="336"/>
        <v>55944</v>
      </c>
      <c r="U353" s="39">
        <f t="shared" si="337"/>
        <v>343</v>
      </c>
      <c r="V353" s="31">
        <f t="shared" si="338"/>
        <v>0</v>
      </c>
      <c r="W353" s="32"/>
      <c r="X353" s="33">
        <f t="shared" si="318"/>
        <v>0</v>
      </c>
      <c r="Y353" s="34">
        <f t="shared" si="303"/>
        <v>0</v>
      </c>
      <c r="Z353" s="35">
        <f t="shared" si="304"/>
        <v>0</v>
      </c>
      <c r="AA353" s="36">
        <f t="shared" si="339"/>
        <v>0</v>
      </c>
      <c r="AC353" s="31">
        <f t="shared" si="340"/>
        <v>0</v>
      </c>
      <c r="AD353" s="37"/>
      <c r="AE353" s="33">
        <f t="shared" si="319"/>
        <v>0</v>
      </c>
      <c r="AF353" s="34">
        <f t="shared" si="305"/>
        <v>0</v>
      </c>
      <c r="AG353" s="38">
        <f t="shared" si="320"/>
        <v>0</v>
      </c>
      <c r="AH353" s="36">
        <f t="shared" si="341"/>
        <v>0</v>
      </c>
      <c r="AJ353" s="29">
        <f t="shared" si="342"/>
        <v>55944</v>
      </c>
      <c r="AL353" s="39">
        <f t="shared" si="343"/>
        <v>343</v>
      </c>
      <c r="AM353" s="31">
        <f t="shared" si="344"/>
        <v>0</v>
      </c>
      <c r="AN353" s="32"/>
      <c r="AO353" s="33">
        <f t="shared" si="321"/>
        <v>0</v>
      </c>
      <c r="AP353" s="34">
        <f t="shared" si="306"/>
        <v>0</v>
      </c>
      <c r="AQ353" s="35">
        <f t="shared" si="307"/>
        <v>0</v>
      </c>
      <c r="AR353" s="36">
        <f t="shared" si="345"/>
        <v>0</v>
      </c>
      <c r="AT353" s="31">
        <f t="shared" si="346"/>
        <v>0</v>
      </c>
      <c r="AU353" s="37"/>
      <c r="AV353" s="33">
        <f t="shared" si="322"/>
        <v>0</v>
      </c>
      <c r="AW353" s="34">
        <f t="shared" si="308"/>
        <v>0</v>
      </c>
      <c r="AX353" s="38">
        <f t="shared" si="323"/>
        <v>0</v>
      </c>
      <c r="AY353" s="36">
        <f t="shared" si="347"/>
        <v>0</v>
      </c>
      <c r="BA353" s="29">
        <f t="shared" si="348"/>
        <v>55944</v>
      </c>
      <c r="BC353" s="39">
        <f t="shared" si="349"/>
        <v>343</v>
      </c>
      <c r="BD353" s="31">
        <f t="shared" si="350"/>
        <v>0</v>
      </c>
      <c r="BE353" s="32"/>
      <c r="BF353" s="33">
        <f t="shared" si="324"/>
        <v>0</v>
      </c>
      <c r="BG353" s="34">
        <f t="shared" si="309"/>
        <v>0</v>
      </c>
      <c r="BH353" s="35">
        <f t="shared" si="310"/>
        <v>0</v>
      </c>
      <c r="BI353" s="36">
        <f t="shared" si="351"/>
        <v>0</v>
      </c>
      <c r="BK353" s="31">
        <f t="shared" si="352"/>
        <v>0</v>
      </c>
      <c r="BL353" s="37"/>
      <c r="BM353" s="33">
        <f t="shared" si="325"/>
        <v>0</v>
      </c>
      <c r="BN353" s="34">
        <f t="shared" si="311"/>
        <v>0</v>
      </c>
      <c r="BO353" s="38">
        <f t="shared" si="326"/>
        <v>0</v>
      </c>
      <c r="BP353" s="36">
        <f t="shared" si="353"/>
        <v>0</v>
      </c>
      <c r="BR353" s="29">
        <f t="shared" si="354"/>
        <v>55944</v>
      </c>
      <c r="BT353" s="39">
        <f t="shared" si="355"/>
        <v>343</v>
      </c>
      <c r="BU353" s="31">
        <f t="shared" si="356"/>
        <v>0</v>
      </c>
      <c r="BV353" s="32"/>
      <c r="BW353" s="33">
        <f t="shared" si="327"/>
        <v>0</v>
      </c>
      <c r="BX353" s="34">
        <f t="shared" si="312"/>
        <v>0</v>
      </c>
      <c r="BY353" s="35">
        <f t="shared" si="313"/>
        <v>0</v>
      </c>
      <c r="BZ353" s="36">
        <f t="shared" si="357"/>
        <v>0</v>
      </c>
      <c r="CB353" s="31">
        <f t="shared" si="358"/>
        <v>0</v>
      </c>
      <c r="CC353" s="37"/>
      <c r="CD353" s="33">
        <f t="shared" si="328"/>
        <v>0</v>
      </c>
      <c r="CE353" s="34">
        <f t="shared" si="314"/>
        <v>0</v>
      </c>
      <c r="CF353" s="38">
        <f t="shared" si="329"/>
        <v>0</v>
      </c>
      <c r="CG353" s="36">
        <f t="shared" si="359"/>
        <v>0</v>
      </c>
    </row>
    <row r="354" spans="2:85" ht="18.75" customHeight="1" x14ac:dyDescent="0.4">
      <c r="B354" s="29">
        <f t="shared" si="330"/>
        <v>55975</v>
      </c>
      <c r="D354" s="39">
        <f t="shared" si="331"/>
        <v>344</v>
      </c>
      <c r="E354" s="31">
        <f t="shared" si="332"/>
        <v>8714850</v>
      </c>
      <c r="F354" s="32"/>
      <c r="G354" s="33">
        <f t="shared" si="315"/>
        <v>501580</v>
      </c>
      <c r="H354" s="34">
        <f t="shared" si="300"/>
        <v>23970</v>
      </c>
      <c r="I354" s="35">
        <f t="shared" si="301"/>
        <v>525550</v>
      </c>
      <c r="J354" s="36">
        <f t="shared" si="333"/>
        <v>69002470</v>
      </c>
      <c r="L354" s="31">
        <f t="shared" si="334"/>
        <v>5667810</v>
      </c>
      <c r="M354" s="37"/>
      <c r="N354" s="33">
        <f t="shared" si="316"/>
        <v>333330</v>
      </c>
      <c r="O354" s="34">
        <f t="shared" si="302"/>
        <v>15590</v>
      </c>
      <c r="P354" s="38">
        <f t="shared" si="317"/>
        <v>348920</v>
      </c>
      <c r="Q354" s="36">
        <f t="shared" si="335"/>
        <v>59440870</v>
      </c>
      <c r="S354" s="29">
        <f t="shared" si="336"/>
        <v>55975</v>
      </c>
      <c r="U354" s="39">
        <f t="shared" si="337"/>
        <v>344</v>
      </c>
      <c r="V354" s="31">
        <f t="shared" si="338"/>
        <v>0</v>
      </c>
      <c r="W354" s="32"/>
      <c r="X354" s="33">
        <f t="shared" si="318"/>
        <v>0</v>
      </c>
      <c r="Y354" s="34">
        <f t="shared" si="303"/>
        <v>0</v>
      </c>
      <c r="Z354" s="35">
        <f t="shared" si="304"/>
        <v>0</v>
      </c>
      <c r="AA354" s="36">
        <f t="shared" si="339"/>
        <v>0</v>
      </c>
      <c r="AC354" s="31">
        <f t="shared" si="340"/>
        <v>0</v>
      </c>
      <c r="AD354" s="37"/>
      <c r="AE354" s="33">
        <f t="shared" si="319"/>
        <v>0</v>
      </c>
      <c r="AF354" s="34">
        <f t="shared" si="305"/>
        <v>0</v>
      </c>
      <c r="AG354" s="38">
        <f t="shared" si="320"/>
        <v>0</v>
      </c>
      <c r="AH354" s="36">
        <f t="shared" si="341"/>
        <v>0</v>
      </c>
      <c r="AJ354" s="29">
        <f t="shared" si="342"/>
        <v>55975</v>
      </c>
      <c r="AL354" s="39">
        <f t="shared" si="343"/>
        <v>344</v>
      </c>
      <c r="AM354" s="31">
        <f t="shared" si="344"/>
        <v>0</v>
      </c>
      <c r="AN354" s="32"/>
      <c r="AO354" s="33">
        <f t="shared" si="321"/>
        <v>0</v>
      </c>
      <c r="AP354" s="34">
        <f t="shared" si="306"/>
        <v>0</v>
      </c>
      <c r="AQ354" s="35">
        <f t="shared" si="307"/>
        <v>0</v>
      </c>
      <c r="AR354" s="36">
        <f t="shared" si="345"/>
        <v>0</v>
      </c>
      <c r="AT354" s="31">
        <f t="shared" si="346"/>
        <v>0</v>
      </c>
      <c r="AU354" s="37"/>
      <c r="AV354" s="33">
        <f t="shared" si="322"/>
        <v>0</v>
      </c>
      <c r="AW354" s="34">
        <f t="shared" si="308"/>
        <v>0</v>
      </c>
      <c r="AX354" s="38">
        <f t="shared" si="323"/>
        <v>0</v>
      </c>
      <c r="AY354" s="36">
        <f t="shared" si="347"/>
        <v>0</v>
      </c>
      <c r="BA354" s="29">
        <f t="shared" si="348"/>
        <v>55975</v>
      </c>
      <c r="BC354" s="39">
        <f t="shared" si="349"/>
        <v>344</v>
      </c>
      <c r="BD354" s="31">
        <f t="shared" si="350"/>
        <v>0</v>
      </c>
      <c r="BE354" s="32"/>
      <c r="BF354" s="33">
        <f t="shared" si="324"/>
        <v>0</v>
      </c>
      <c r="BG354" s="34">
        <f t="shared" si="309"/>
        <v>0</v>
      </c>
      <c r="BH354" s="35">
        <f t="shared" si="310"/>
        <v>0</v>
      </c>
      <c r="BI354" s="36">
        <f t="shared" si="351"/>
        <v>0</v>
      </c>
      <c r="BK354" s="31">
        <f t="shared" si="352"/>
        <v>0</v>
      </c>
      <c r="BL354" s="37"/>
      <c r="BM354" s="33">
        <f t="shared" si="325"/>
        <v>0</v>
      </c>
      <c r="BN354" s="34">
        <f t="shared" si="311"/>
        <v>0</v>
      </c>
      <c r="BO354" s="38">
        <f t="shared" si="326"/>
        <v>0</v>
      </c>
      <c r="BP354" s="36">
        <f t="shared" si="353"/>
        <v>0</v>
      </c>
      <c r="BR354" s="29">
        <f t="shared" si="354"/>
        <v>55975</v>
      </c>
      <c r="BT354" s="39">
        <f t="shared" si="355"/>
        <v>344</v>
      </c>
      <c r="BU354" s="31">
        <f t="shared" si="356"/>
        <v>0</v>
      </c>
      <c r="BV354" s="32"/>
      <c r="BW354" s="33">
        <f t="shared" si="327"/>
        <v>0</v>
      </c>
      <c r="BX354" s="34">
        <f t="shared" si="312"/>
        <v>0</v>
      </c>
      <c r="BY354" s="35">
        <f t="shared" si="313"/>
        <v>0</v>
      </c>
      <c r="BZ354" s="36">
        <f t="shared" si="357"/>
        <v>0</v>
      </c>
      <c r="CB354" s="31">
        <f t="shared" si="358"/>
        <v>0</v>
      </c>
      <c r="CC354" s="37"/>
      <c r="CD354" s="33">
        <f t="shared" si="328"/>
        <v>0</v>
      </c>
      <c r="CE354" s="34">
        <f t="shared" si="314"/>
        <v>0</v>
      </c>
      <c r="CF354" s="38">
        <f t="shared" si="329"/>
        <v>0</v>
      </c>
      <c r="CG354" s="36">
        <f t="shared" si="359"/>
        <v>0</v>
      </c>
    </row>
    <row r="355" spans="2:85" ht="18.75" customHeight="1" x14ac:dyDescent="0.4">
      <c r="B355" s="29">
        <f t="shared" si="330"/>
        <v>56005</v>
      </c>
      <c r="D355" s="39">
        <f t="shared" si="331"/>
        <v>345</v>
      </c>
      <c r="E355" s="31">
        <f t="shared" si="332"/>
        <v>8213270</v>
      </c>
      <c r="F355" s="32"/>
      <c r="G355" s="33">
        <f t="shared" si="315"/>
        <v>502960</v>
      </c>
      <c r="H355" s="34">
        <f t="shared" si="300"/>
        <v>22590</v>
      </c>
      <c r="I355" s="35">
        <f t="shared" si="301"/>
        <v>525550</v>
      </c>
      <c r="J355" s="36">
        <f t="shared" si="333"/>
        <v>69025060</v>
      </c>
      <c r="L355" s="31">
        <f t="shared" si="334"/>
        <v>5334480</v>
      </c>
      <c r="M355" s="37"/>
      <c r="N355" s="33">
        <f t="shared" si="316"/>
        <v>333330</v>
      </c>
      <c r="O355" s="34">
        <f t="shared" si="302"/>
        <v>14670</v>
      </c>
      <c r="P355" s="38">
        <f t="shared" si="317"/>
        <v>348000</v>
      </c>
      <c r="Q355" s="36">
        <f t="shared" si="335"/>
        <v>59455540</v>
      </c>
      <c r="S355" s="29">
        <f t="shared" si="336"/>
        <v>56005</v>
      </c>
      <c r="U355" s="39">
        <f t="shared" si="337"/>
        <v>345</v>
      </c>
      <c r="V355" s="31">
        <f t="shared" si="338"/>
        <v>0</v>
      </c>
      <c r="W355" s="32"/>
      <c r="X355" s="33">
        <f t="shared" si="318"/>
        <v>0</v>
      </c>
      <c r="Y355" s="34">
        <f t="shared" si="303"/>
        <v>0</v>
      </c>
      <c r="Z355" s="35">
        <f t="shared" si="304"/>
        <v>0</v>
      </c>
      <c r="AA355" s="36">
        <f t="shared" si="339"/>
        <v>0</v>
      </c>
      <c r="AC355" s="31">
        <f t="shared" si="340"/>
        <v>0</v>
      </c>
      <c r="AD355" s="37"/>
      <c r="AE355" s="33">
        <f t="shared" si="319"/>
        <v>0</v>
      </c>
      <c r="AF355" s="34">
        <f t="shared" si="305"/>
        <v>0</v>
      </c>
      <c r="AG355" s="38">
        <f t="shared" si="320"/>
        <v>0</v>
      </c>
      <c r="AH355" s="36">
        <f t="shared" si="341"/>
        <v>0</v>
      </c>
      <c r="AJ355" s="29">
        <f t="shared" si="342"/>
        <v>56005</v>
      </c>
      <c r="AL355" s="39">
        <f t="shared" si="343"/>
        <v>345</v>
      </c>
      <c r="AM355" s="31">
        <f t="shared" si="344"/>
        <v>0</v>
      </c>
      <c r="AN355" s="32"/>
      <c r="AO355" s="33">
        <f t="shared" si="321"/>
        <v>0</v>
      </c>
      <c r="AP355" s="34">
        <f t="shared" si="306"/>
        <v>0</v>
      </c>
      <c r="AQ355" s="35">
        <f t="shared" si="307"/>
        <v>0</v>
      </c>
      <c r="AR355" s="36">
        <f t="shared" si="345"/>
        <v>0</v>
      </c>
      <c r="AT355" s="31">
        <f t="shared" si="346"/>
        <v>0</v>
      </c>
      <c r="AU355" s="37"/>
      <c r="AV355" s="33">
        <f t="shared" si="322"/>
        <v>0</v>
      </c>
      <c r="AW355" s="34">
        <f t="shared" si="308"/>
        <v>0</v>
      </c>
      <c r="AX355" s="38">
        <f t="shared" si="323"/>
        <v>0</v>
      </c>
      <c r="AY355" s="36">
        <f t="shared" si="347"/>
        <v>0</v>
      </c>
      <c r="BA355" s="29">
        <f t="shared" si="348"/>
        <v>56005</v>
      </c>
      <c r="BC355" s="39">
        <f t="shared" si="349"/>
        <v>345</v>
      </c>
      <c r="BD355" s="31">
        <f t="shared" si="350"/>
        <v>0</v>
      </c>
      <c r="BE355" s="32"/>
      <c r="BF355" s="33">
        <f t="shared" si="324"/>
        <v>0</v>
      </c>
      <c r="BG355" s="34">
        <f t="shared" si="309"/>
        <v>0</v>
      </c>
      <c r="BH355" s="35">
        <f t="shared" si="310"/>
        <v>0</v>
      </c>
      <c r="BI355" s="36">
        <f t="shared" si="351"/>
        <v>0</v>
      </c>
      <c r="BK355" s="31">
        <f t="shared" si="352"/>
        <v>0</v>
      </c>
      <c r="BL355" s="37"/>
      <c r="BM355" s="33">
        <f t="shared" si="325"/>
        <v>0</v>
      </c>
      <c r="BN355" s="34">
        <f t="shared" si="311"/>
        <v>0</v>
      </c>
      <c r="BO355" s="38">
        <f t="shared" si="326"/>
        <v>0</v>
      </c>
      <c r="BP355" s="36">
        <f t="shared" si="353"/>
        <v>0</v>
      </c>
      <c r="BR355" s="29">
        <f t="shared" si="354"/>
        <v>56005</v>
      </c>
      <c r="BT355" s="39">
        <f t="shared" si="355"/>
        <v>345</v>
      </c>
      <c r="BU355" s="31">
        <f t="shared" si="356"/>
        <v>0</v>
      </c>
      <c r="BV355" s="32"/>
      <c r="BW355" s="33">
        <f t="shared" si="327"/>
        <v>0</v>
      </c>
      <c r="BX355" s="34">
        <f t="shared" si="312"/>
        <v>0</v>
      </c>
      <c r="BY355" s="35">
        <f t="shared" si="313"/>
        <v>0</v>
      </c>
      <c r="BZ355" s="36">
        <f t="shared" si="357"/>
        <v>0</v>
      </c>
      <c r="CB355" s="31">
        <f t="shared" si="358"/>
        <v>0</v>
      </c>
      <c r="CC355" s="37"/>
      <c r="CD355" s="33">
        <f t="shared" si="328"/>
        <v>0</v>
      </c>
      <c r="CE355" s="34">
        <f t="shared" si="314"/>
        <v>0</v>
      </c>
      <c r="CF355" s="38">
        <f t="shared" si="329"/>
        <v>0</v>
      </c>
      <c r="CG355" s="36">
        <f t="shared" si="359"/>
        <v>0</v>
      </c>
    </row>
    <row r="356" spans="2:85" ht="18.75" customHeight="1" x14ac:dyDescent="0.4">
      <c r="B356" s="29">
        <f t="shared" si="330"/>
        <v>56036</v>
      </c>
      <c r="D356" s="39">
        <f t="shared" si="331"/>
        <v>346</v>
      </c>
      <c r="E356" s="31">
        <f t="shared" si="332"/>
        <v>7710310</v>
      </c>
      <c r="F356" s="32"/>
      <c r="G356" s="33">
        <f t="shared" si="315"/>
        <v>504350</v>
      </c>
      <c r="H356" s="34">
        <f t="shared" si="300"/>
        <v>21200</v>
      </c>
      <c r="I356" s="35">
        <f t="shared" si="301"/>
        <v>525550</v>
      </c>
      <c r="J356" s="36">
        <f t="shared" si="333"/>
        <v>69046260</v>
      </c>
      <c r="L356" s="31">
        <f t="shared" si="334"/>
        <v>5001150</v>
      </c>
      <c r="M356" s="37"/>
      <c r="N356" s="33">
        <f t="shared" si="316"/>
        <v>333330</v>
      </c>
      <c r="O356" s="34">
        <f t="shared" si="302"/>
        <v>13750</v>
      </c>
      <c r="P356" s="38">
        <f t="shared" si="317"/>
        <v>347080</v>
      </c>
      <c r="Q356" s="36">
        <f t="shared" si="335"/>
        <v>59469290</v>
      </c>
      <c r="S356" s="29">
        <f t="shared" si="336"/>
        <v>56036</v>
      </c>
      <c r="U356" s="39">
        <f t="shared" si="337"/>
        <v>346</v>
      </c>
      <c r="V356" s="31">
        <f t="shared" si="338"/>
        <v>0</v>
      </c>
      <c r="W356" s="32"/>
      <c r="X356" s="33">
        <f t="shared" si="318"/>
        <v>0</v>
      </c>
      <c r="Y356" s="34">
        <f t="shared" si="303"/>
        <v>0</v>
      </c>
      <c r="Z356" s="35">
        <f t="shared" si="304"/>
        <v>0</v>
      </c>
      <c r="AA356" s="36">
        <f t="shared" si="339"/>
        <v>0</v>
      </c>
      <c r="AC356" s="31">
        <f t="shared" si="340"/>
        <v>0</v>
      </c>
      <c r="AD356" s="37"/>
      <c r="AE356" s="33">
        <f t="shared" si="319"/>
        <v>0</v>
      </c>
      <c r="AF356" s="34">
        <f t="shared" si="305"/>
        <v>0</v>
      </c>
      <c r="AG356" s="38">
        <f t="shared" si="320"/>
        <v>0</v>
      </c>
      <c r="AH356" s="36">
        <f t="shared" si="341"/>
        <v>0</v>
      </c>
      <c r="AJ356" s="29">
        <f t="shared" si="342"/>
        <v>56036</v>
      </c>
      <c r="AL356" s="39">
        <f t="shared" si="343"/>
        <v>346</v>
      </c>
      <c r="AM356" s="31">
        <f t="shared" si="344"/>
        <v>0</v>
      </c>
      <c r="AN356" s="32"/>
      <c r="AO356" s="33">
        <f t="shared" si="321"/>
        <v>0</v>
      </c>
      <c r="AP356" s="34">
        <f t="shared" si="306"/>
        <v>0</v>
      </c>
      <c r="AQ356" s="35">
        <f t="shared" si="307"/>
        <v>0</v>
      </c>
      <c r="AR356" s="36">
        <f t="shared" si="345"/>
        <v>0</v>
      </c>
      <c r="AT356" s="31">
        <f t="shared" si="346"/>
        <v>0</v>
      </c>
      <c r="AU356" s="37"/>
      <c r="AV356" s="33">
        <f t="shared" si="322"/>
        <v>0</v>
      </c>
      <c r="AW356" s="34">
        <f t="shared" si="308"/>
        <v>0</v>
      </c>
      <c r="AX356" s="38">
        <f t="shared" si="323"/>
        <v>0</v>
      </c>
      <c r="AY356" s="36">
        <f t="shared" si="347"/>
        <v>0</v>
      </c>
      <c r="BA356" s="29">
        <f t="shared" si="348"/>
        <v>56036</v>
      </c>
      <c r="BC356" s="39">
        <f t="shared" si="349"/>
        <v>346</v>
      </c>
      <c r="BD356" s="31">
        <f t="shared" si="350"/>
        <v>0</v>
      </c>
      <c r="BE356" s="32"/>
      <c r="BF356" s="33">
        <f t="shared" si="324"/>
        <v>0</v>
      </c>
      <c r="BG356" s="34">
        <f t="shared" si="309"/>
        <v>0</v>
      </c>
      <c r="BH356" s="35">
        <f t="shared" si="310"/>
        <v>0</v>
      </c>
      <c r="BI356" s="36">
        <f t="shared" si="351"/>
        <v>0</v>
      </c>
      <c r="BK356" s="31">
        <f t="shared" si="352"/>
        <v>0</v>
      </c>
      <c r="BL356" s="37"/>
      <c r="BM356" s="33">
        <f t="shared" si="325"/>
        <v>0</v>
      </c>
      <c r="BN356" s="34">
        <f t="shared" si="311"/>
        <v>0</v>
      </c>
      <c r="BO356" s="38">
        <f t="shared" si="326"/>
        <v>0</v>
      </c>
      <c r="BP356" s="36">
        <f t="shared" si="353"/>
        <v>0</v>
      </c>
      <c r="BR356" s="29">
        <f t="shared" si="354"/>
        <v>56036</v>
      </c>
      <c r="BT356" s="39">
        <f t="shared" si="355"/>
        <v>346</v>
      </c>
      <c r="BU356" s="31">
        <f t="shared" si="356"/>
        <v>0</v>
      </c>
      <c r="BV356" s="32"/>
      <c r="BW356" s="33">
        <f t="shared" si="327"/>
        <v>0</v>
      </c>
      <c r="BX356" s="34">
        <f t="shared" si="312"/>
        <v>0</v>
      </c>
      <c r="BY356" s="35">
        <f t="shared" si="313"/>
        <v>0</v>
      </c>
      <c r="BZ356" s="36">
        <f t="shared" si="357"/>
        <v>0</v>
      </c>
      <c r="CB356" s="31">
        <f t="shared" si="358"/>
        <v>0</v>
      </c>
      <c r="CC356" s="37"/>
      <c r="CD356" s="33">
        <f t="shared" si="328"/>
        <v>0</v>
      </c>
      <c r="CE356" s="34">
        <f t="shared" si="314"/>
        <v>0</v>
      </c>
      <c r="CF356" s="38">
        <f t="shared" si="329"/>
        <v>0</v>
      </c>
      <c r="CG356" s="36">
        <f t="shared" si="359"/>
        <v>0</v>
      </c>
    </row>
    <row r="357" spans="2:85" ht="18.75" customHeight="1" x14ac:dyDescent="0.4">
      <c r="B357" s="29">
        <f t="shared" si="330"/>
        <v>56066</v>
      </c>
      <c r="D357" s="39">
        <f t="shared" si="331"/>
        <v>347</v>
      </c>
      <c r="E357" s="31">
        <f t="shared" si="332"/>
        <v>7205960</v>
      </c>
      <c r="F357" s="32"/>
      <c r="G357" s="33">
        <f t="shared" si="315"/>
        <v>505730</v>
      </c>
      <c r="H357" s="34">
        <f t="shared" si="300"/>
        <v>19820</v>
      </c>
      <c r="I357" s="35">
        <f t="shared" si="301"/>
        <v>525550</v>
      </c>
      <c r="J357" s="36">
        <f t="shared" si="333"/>
        <v>69066080</v>
      </c>
      <c r="L357" s="31">
        <f t="shared" si="334"/>
        <v>4667820</v>
      </c>
      <c r="M357" s="37"/>
      <c r="N357" s="33">
        <f t="shared" si="316"/>
        <v>333330</v>
      </c>
      <c r="O357" s="34">
        <f t="shared" si="302"/>
        <v>12840</v>
      </c>
      <c r="P357" s="38">
        <f t="shared" si="317"/>
        <v>346170</v>
      </c>
      <c r="Q357" s="36">
        <f t="shared" si="335"/>
        <v>59482130</v>
      </c>
      <c r="S357" s="29">
        <f t="shared" si="336"/>
        <v>56066</v>
      </c>
      <c r="U357" s="39">
        <f t="shared" si="337"/>
        <v>347</v>
      </c>
      <c r="V357" s="31">
        <f t="shared" si="338"/>
        <v>0</v>
      </c>
      <c r="W357" s="32"/>
      <c r="X357" s="33">
        <f t="shared" si="318"/>
        <v>0</v>
      </c>
      <c r="Y357" s="34">
        <f t="shared" si="303"/>
        <v>0</v>
      </c>
      <c r="Z357" s="35">
        <f t="shared" si="304"/>
        <v>0</v>
      </c>
      <c r="AA357" s="36">
        <f t="shared" si="339"/>
        <v>0</v>
      </c>
      <c r="AC357" s="31">
        <f t="shared" si="340"/>
        <v>0</v>
      </c>
      <c r="AD357" s="37"/>
      <c r="AE357" s="33">
        <f t="shared" si="319"/>
        <v>0</v>
      </c>
      <c r="AF357" s="34">
        <f t="shared" si="305"/>
        <v>0</v>
      </c>
      <c r="AG357" s="38">
        <f t="shared" si="320"/>
        <v>0</v>
      </c>
      <c r="AH357" s="36">
        <f t="shared" si="341"/>
        <v>0</v>
      </c>
      <c r="AJ357" s="29">
        <f t="shared" si="342"/>
        <v>56066</v>
      </c>
      <c r="AL357" s="39">
        <f t="shared" si="343"/>
        <v>347</v>
      </c>
      <c r="AM357" s="31">
        <f t="shared" si="344"/>
        <v>0</v>
      </c>
      <c r="AN357" s="32"/>
      <c r="AO357" s="33">
        <f t="shared" si="321"/>
        <v>0</v>
      </c>
      <c r="AP357" s="34">
        <f t="shared" si="306"/>
        <v>0</v>
      </c>
      <c r="AQ357" s="35">
        <f t="shared" si="307"/>
        <v>0</v>
      </c>
      <c r="AR357" s="36">
        <f t="shared" si="345"/>
        <v>0</v>
      </c>
      <c r="AT357" s="31">
        <f t="shared" si="346"/>
        <v>0</v>
      </c>
      <c r="AU357" s="37"/>
      <c r="AV357" s="33">
        <f t="shared" si="322"/>
        <v>0</v>
      </c>
      <c r="AW357" s="34">
        <f t="shared" si="308"/>
        <v>0</v>
      </c>
      <c r="AX357" s="38">
        <f t="shared" si="323"/>
        <v>0</v>
      </c>
      <c r="AY357" s="36">
        <f t="shared" si="347"/>
        <v>0</v>
      </c>
      <c r="BA357" s="29">
        <f t="shared" si="348"/>
        <v>56066</v>
      </c>
      <c r="BC357" s="39">
        <f t="shared" si="349"/>
        <v>347</v>
      </c>
      <c r="BD357" s="31">
        <f t="shared" si="350"/>
        <v>0</v>
      </c>
      <c r="BE357" s="32"/>
      <c r="BF357" s="33">
        <f t="shared" si="324"/>
        <v>0</v>
      </c>
      <c r="BG357" s="34">
        <f t="shared" si="309"/>
        <v>0</v>
      </c>
      <c r="BH357" s="35">
        <f t="shared" si="310"/>
        <v>0</v>
      </c>
      <c r="BI357" s="36">
        <f t="shared" si="351"/>
        <v>0</v>
      </c>
      <c r="BK357" s="31">
        <f t="shared" si="352"/>
        <v>0</v>
      </c>
      <c r="BL357" s="37"/>
      <c r="BM357" s="33">
        <f t="shared" si="325"/>
        <v>0</v>
      </c>
      <c r="BN357" s="34">
        <f t="shared" si="311"/>
        <v>0</v>
      </c>
      <c r="BO357" s="38">
        <f t="shared" si="326"/>
        <v>0</v>
      </c>
      <c r="BP357" s="36">
        <f t="shared" si="353"/>
        <v>0</v>
      </c>
      <c r="BR357" s="29">
        <f t="shared" si="354"/>
        <v>56066</v>
      </c>
      <c r="BT357" s="39">
        <f t="shared" si="355"/>
        <v>347</v>
      </c>
      <c r="BU357" s="31">
        <f t="shared" si="356"/>
        <v>0</v>
      </c>
      <c r="BV357" s="32"/>
      <c r="BW357" s="33">
        <f t="shared" si="327"/>
        <v>0</v>
      </c>
      <c r="BX357" s="34">
        <f t="shared" si="312"/>
        <v>0</v>
      </c>
      <c r="BY357" s="35">
        <f t="shared" si="313"/>
        <v>0</v>
      </c>
      <c r="BZ357" s="36">
        <f t="shared" si="357"/>
        <v>0</v>
      </c>
      <c r="CB357" s="31">
        <f t="shared" si="358"/>
        <v>0</v>
      </c>
      <c r="CC357" s="37"/>
      <c r="CD357" s="33">
        <f t="shared" si="328"/>
        <v>0</v>
      </c>
      <c r="CE357" s="34">
        <f t="shared" si="314"/>
        <v>0</v>
      </c>
      <c r="CF357" s="38">
        <f t="shared" si="329"/>
        <v>0</v>
      </c>
      <c r="CG357" s="36">
        <f t="shared" si="359"/>
        <v>0</v>
      </c>
    </row>
    <row r="358" spans="2:85" ht="18.75" customHeight="1" x14ac:dyDescent="0.4">
      <c r="B358" s="29">
        <f t="shared" si="330"/>
        <v>56097</v>
      </c>
      <c r="D358" s="39">
        <f t="shared" si="331"/>
        <v>348</v>
      </c>
      <c r="E358" s="31">
        <f t="shared" si="332"/>
        <v>6700230</v>
      </c>
      <c r="F358" s="32"/>
      <c r="G358" s="33">
        <f t="shared" si="315"/>
        <v>507120</v>
      </c>
      <c r="H358" s="34">
        <f t="shared" si="300"/>
        <v>18430</v>
      </c>
      <c r="I358" s="35">
        <f t="shared" si="301"/>
        <v>525550</v>
      </c>
      <c r="J358" s="36">
        <f t="shared" si="333"/>
        <v>69084510</v>
      </c>
      <c r="L358" s="31">
        <f t="shared" si="334"/>
        <v>4334490</v>
      </c>
      <c r="M358" s="37"/>
      <c r="N358" s="33">
        <f t="shared" si="316"/>
        <v>333330</v>
      </c>
      <c r="O358" s="34">
        <f t="shared" si="302"/>
        <v>11920</v>
      </c>
      <c r="P358" s="38">
        <f t="shared" si="317"/>
        <v>345250</v>
      </c>
      <c r="Q358" s="36">
        <f t="shared" si="335"/>
        <v>59494050</v>
      </c>
      <c r="S358" s="29">
        <f t="shared" si="336"/>
        <v>56097</v>
      </c>
      <c r="U358" s="39">
        <f t="shared" si="337"/>
        <v>348</v>
      </c>
      <c r="V358" s="31">
        <f t="shared" si="338"/>
        <v>0</v>
      </c>
      <c r="W358" s="32"/>
      <c r="X358" s="33">
        <f t="shared" si="318"/>
        <v>0</v>
      </c>
      <c r="Y358" s="34">
        <f t="shared" si="303"/>
        <v>0</v>
      </c>
      <c r="Z358" s="35">
        <f t="shared" si="304"/>
        <v>0</v>
      </c>
      <c r="AA358" s="36">
        <f t="shared" si="339"/>
        <v>0</v>
      </c>
      <c r="AC358" s="31">
        <f t="shared" si="340"/>
        <v>0</v>
      </c>
      <c r="AD358" s="37"/>
      <c r="AE358" s="33">
        <f t="shared" si="319"/>
        <v>0</v>
      </c>
      <c r="AF358" s="34">
        <f t="shared" si="305"/>
        <v>0</v>
      </c>
      <c r="AG358" s="38">
        <f t="shared" si="320"/>
        <v>0</v>
      </c>
      <c r="AH358" s="36">
        <f t="shared" si="341"/>
        <v>0</v>
      </c>
      <c r="AJ358" s="29">
        <f t="shared" si="342"/>
        <v>56097</v>
      </c>
      <c r="AL358" s="39">
        <f t="shared" si="343"/>
        <v>348</v>
      </c>
      <c r="AM358" s="31">
        <f t="shared" si="344"/>
        <v>0</v>
      </c>
      <c r="AN358" s="32"/>
      <c r="AO358" s="33">
        <f t="shared" si="321"/>
        <v>0</v>
      </c>
      <c r="AP358" s="34">
        <f t="shared" si="306"/>
        <v>0</v>
      </c>
      <c r="AQ358" s="35">
        <f t="shared" si="307"/>
        <v>0</v>
      </c>
      <c r="AR358" s="36">
        <f t="shared" si="345"/>
        <v>0</v>
      </c>
      <c r="AT358" s="31">
        <f t="shared" si="346"/>
        <v>0</v>
      </c>
      <c r="AU358" s="37"/>
      <c r="AV358" s="33">
        <f t="shared" si="322"/>
        <v>0</v>
      </c>
      <c r="AW358" s="34">
        <f t="shared" si="308"/>
        <v>0</v>
      </c>
      <c r="AX358" s="38">
        <f t="shared" si="323"/>
        <v>0</v>
      </c>
      <c r="AY358" s="36">
        <f t="shared" si="347"/>
        <v>0</v>
      </c>
      <c r="BA358" s="29">
        <f t="shared" si="348"/>
        <v>56097</v>
      </c>
      <c r="BC358" s="39">
        <f t="shared" si="349"/>
        <v>348</v>
      </c>
      <c r="BD358" s="31">
        <f t="shared" si="350"/>
        <v>0</v>
      </c>
      <c r="BE358" s="32"/>
      <c r="BF358" s="33">
        <f t="shared" si="324"/>
        <v>0</v>
      </c>
      <c r="BG358" s="34">
        <f t="shared" si="309"/>
        <v>0</v>
      </c>
      <c r="BH358" s="35">
        <f t="shared" si="310"/>
        <v>0</v>
      </c>
      <c r="BI358" s="36">
        <f t="shared" si="351"/>
        <v>0</v>
      </c>
      <c r="BK358" s="31">
        <f t="shared" si="352"/>
        <v>0</v>
      </c>
      <c r="BL358" s="37"/>
      <c r="BM358" s="33">
        <f t="shared" si="325"/>
        <v>0</v>
      </c>
      <c r="BN358" s="34">
        <f t="shared" si="311"/>
        <v>0</v>
      </c>
      <c r="BO358" s="38">
        <f t="shared" si="326"/>
        <v>0</v>
      </c>
      <c r="BP358" s="36">
        <f t="shared" si="353"/>
        <v>0</v>
      </c>
      <c r="BR358" s="29">
        <f t="shared" si="354"/>
        <v>56097</v>
      </c>
      <c r="BT358" s="39">
        <f t="shared" si="355"/>
        <v>348</v>
      </c>
      <c r="BU358" s="31">
        <f t="shared" si="356"/>
        <v>0</v>
      </c>
      <c r="BV358" s="32"/>
      <c r="BW358" s="33">
        <f t="shared" si="327"/>
        <v>0</v>
      </c>
      <c r="BX358" s="34">
        <f t="shared" si="312"/>
        <v>0</v>
      </c>
      <c r="BY358" s="35">
        <f t="shared" si="313"/>
        <v>0</v>
      </c>
      <c r="BZ358" s="36">
        <f t="shared" si="357"/>
        <v>0</v>
      </c>
      <c r="CB358" s="31">
        <f t="shared" si="358"/>
        <v>0</v>
      </c>
      <c r="CC358" s="37"/>
      <c r="CD358" s="33">
        <f t="shared" si="328"/>
        <v>0</v>
      </c>
      <c r="CE358" s="34">
        <f t="shared" si="314"/>
        <v>0</v>
      </c>
      <c r="CF358" s="38">
        <f t="shared" si="329"/>
        <v>0</v>
      </c>
      <c r="CG358" s="36">
        <f t="shared" si="359"/>
        <v>0</v>
      </c>
    </row>
    <row r="359" spans="2:85" ht="18.75" customHeight="1" x14ac:dyDescent="0.4">
      <c r="B359" s="29">
        <f t="shared" si="330"/>
        <v>56128</v>
      </c>
      <c r="D359" s="39">
        <f t="shared" si="331"/>
        <v>349</v>
      </c>
      <c r="E359" s="31">
        <f t="shared" si="332"/>
        <v>6193110</v>
      </c>
      <c r="F359" s="32"/>
      <c r="G359" s="33">
        <f t="shared" si="315"/>
        <v>508520</v>
      </c>
      <c r="H359" s="34">
        <f t="shared" si="300"/>
        <v>17030</v>
      </c>
      <c r="I359" s="35">
        <f t="shared" si="301"/>
        <v>525550</v>
      </c>
      <c r="J359" s="36">
        <f t="shared" si="333"/>
        <v>69101540</v>
      </c>
      <c r="L359" s="31">
        <f t="shared" si="334"/>
        <v>4001160</v>
      </c>
      <c r="M359" s="37"/>
      <c r="N359" s="33">
        <f t="shared" si="316"/>
        <v>333330</v>
      </c>
      <c r="O359" s="34">
        <f t="shared" si="302"/>
        <v>11000</v>
      </c>
      <c r="P359" s="38">
        <f t="shared" si="317"/>
        <v>344330</v>
      </c>
      <c r="Q359" s="36">
        <f t="shared" si="335"/>
        <v>59505050</v>
      </c>
      <c r="S359" s="29">
        <f t="shared" si="336"/>
        <v>56128</v>
      </c>
      <c r="U359" s="39">
        <f t="shared" si="337"/>
        <v>349</v>
      </c>
      <c r="V359" s="31">
        <f t="shared" si="338"/>
        <v>0</v>
      </c>
      <c r="W359" s="32"/>
      <c r="X359" s="33">
        <f t="shared" si="318"/>
        <v>0</v>
      </c>
      <c r="Y359" s="34">
        <f t="shared" si="303"/>
        <v>0</v>
      </c>
      <c r="Z359" s="35">
        <f t="shared" si="304"/>
        <v>0</v>
      </c>
      <c r="AA359" s="36">
        <f t="shared" si="339"/>
        <v>0</v>
      </c>
      <c r="AC359" s="31">
        <f t="shared" si="340"/>
        <v>0</v>
      </c>
      <c r="AD359" s="37"/>
      <c r="AE359" s="33">
        <f t="shared" si="319"/>
        <v>0</v>
      </c>
      <c r="AF359" s="34">
        <f t="shared" si="305"/>
        <v>0</v>
      </c>
      <c r="AG359" s="38">
        <f t="shared" si="320"/>
        <v>0</v>
      </c>
      <c r="AH359" s="36">
        <f t="shared" si="341"/>
        <v>0</v>
      </c>
      <c r="AJ359" s="29">
        <f t="shared" si="342"/>
        <v>56128</v>
      </c>
      <c r="AL359" s="39">
        <f t="shared" si="343"/>
        <v>349</v>
      </c>
      <c r="AM359" s="31">
        <f t="shared" si="344"/>
        <v>0</v>
      </c>
      <c r="AN359" s="32"/>
      <c r="AO359" s="33">
        <f t="shared" si="321"/>
        <v>0</v>
      </c>
      <c r="AP359" s="34">
        <f t="shared" si="306"/>
        <v>0</v>
      </c>
      <c r="AQ359" s="35">
        <f t="shared" si="307"/>
        <v>0</v>
      </c>
      <c r="AR359" s="36">
        <f t="shared" si="345"/>
        <v>0</v>
      </c>
      <c r="AT359" s="31">
        <f t="shared" si="346"/>
        <v>0</v>
      </c>
      <c r="AU359" s="37"/>
      <c r="AV359" s="33">
        <f t="shared" si="322"/>
        <v>0</v>
      </c>
      <c r="AW359" s="34">
        <f t="shared" si="308"/>
        <v>0</v>
      </c>
      <c r="AX359" s="38">
        <f t="shared" si="323"/>
        <v>0</v>
      </c>
      <c r="AY359" s="36">
        <f t="shared" si="347"/>
        <v>0</v>
      </c>
      <c r="BA359" s="29">
        <f t="shared" si="348"/>
        <v>56128</v>
      </c>
      <c r="BC359" s="39">
        <f t="shared" si="349"/>
        <v>349</v>
      </c>
      <c r="BD359" s="31">
        <f t="shared" si="350"/>
        <v>0</v>
      </c>
      <c r="BE359" s="32"/>
      <c r="BF359" s="33">
        <f t="shared" si="324"/>
        <v>0</v>
      </c>
      <c r="BG359" s="34">
        <f t="shared" si="309"/>
        <v>0</v>
      </c>
      <c r="BH359" s="35">
        <f t="shared" si="310"/>
        <v>0</v>
      </c>
      <c r="BI359" s="36">
        <f t="shared" si="351"/>
        <v>0</v>
      </c>
      <c r="BK359" s="31">
        <f t="shared" si="352"/>
        <v>0</v>
      </c>
      <c r="BL359" s="37"/>
      <c r="BM359" s="33">
        <f t="shared" si="325"/>
        <v>0</v>
      </c>
      <c r="BN359" s="34">
        <f t="shared" si="311"/>
        <v>0</v>
      </c>
      <c r="BO359" s="38">
        <f t="shared" si="326"/>
        <v>0</v>
      </c>
      <c r="BP359" s="36">
        <f t="shared" si="353"/>
        <v>0</v>
      </c>
      <c r="BR359" s="29">
        <f t="shared" si="354"/>
        <v>56128</v>
      </c>
      <c r="BT359" s="39">
        <f t="shared" si="355"/>
        <v>349</v>
      </c>
      <c r="BU359" s="31">
        <f t="shared" si="356"/>
        <v>0</v>
      </c>
      <c r="BV359" s="32"/>
      <c r="BW359" s="33">
        <f t="shared" si="327"/>
        <v>0</v>
      </c>
      <c r="BX359" s="34">
        <f t="shared" si="312"/>
        <v>0</v>
      </c>
      <c r="BY359" s="35">
        <f t="shared" si="313"/>
        <v>0</v>
      </c>
      <c r="BZ359" s="36">
        <f t="shared" si="357"/>
        <v>0</v>
      </c>
      <c r="CB359" s="31">
        <f t="shared" si="358"/>
        <v>0</v>
      </c>
      <c r="CC359" s="37"/>
      <c r="CD359" s="33">
        <f t="shared" si="328"/>
        <v>0</v>
      </c>
      <c r="CE359" s="34">
        <f t="shared" si="314"/>
        <v>0</v>
      </c>
      <c r="CF359" s="38">
        <f t="shared" si="329"/>
        <v>0</v>
      </c>
      <c r="CG359" s="36">
        <f t="shared" si="359"/>
        <v>0</v>
      </c>
    </row>
    <row r="360" spans="2:85" ht="18.75" customHeight="1" x14ac:dyDescent="0.4">
      <c r="B360" s="29">
        <f t="shared" si="330"/>
        <v>56158</v>
      </c>
      <c r="D360" s="39">
        <f t="shared" si="331"/>
        <v>350</v>
      </c>
      <c r="E360" s="31">
        <f t="shared" si="332"/>
        <v>5684590</v>
      </c>
      <c r="F360" s="32"/>
      <c r="G360" s="33">
        <f t="shared" si="315"/>
        <v>509920</v>
      </c>
      <c r="H360" s="34">
        <f t="shared" si="300"/>
        <v>15630</v>
      </c>
      <c r="I360" s="35">
        <f t="shared" si="301"/>
        <v>525550</v>
      </c>
      <c r="J360" s="36">
        <f t="shared" si="333"/>
        <v>69117170</v>
      </c>
      <c r="L360" s="31">
        <f t="shared" si="334"/>
        <v>3667830</v>
      </c>
      <c r="M360" s="37"/>
      <c r="N360" s="33">
        <f t="shared" si="316"/>
        <v>333330</v>
      </c>
      <c r="O360" s="34">
        <f t="shared" si="302"/>
        <v>10090</v>
      </c>
      <c r="P360" s="38">
        <f t="shared" si="317"/>
        <v>343420</v>
      </c>
      <c r="Q360" s="36">
        <f t="shared" si="335"/>
        <v>59515140</v>
      </c>
      <c r="S360" s="29">
        <f t="shared" si="336"/>
        <v>56158</v>
      </c>
      <c r="U360" s="39">
        <f t="shared" si="337"/>
        <v>350</v>
      </c>
      <c r="V360" s="31">
        <f t="shared" si="338"/>
        <v>0</v>
      </c>
      <c r="W360" s="32"/>
      <c r="X360" s="33">
        <f t="shared" si="318"/>
        <v>0</v>
      </c>
      <c r="Y360" s="34">
        <f t="shared" si="303"/>
        <v>0</v>
      </c>
      <c r="Z360" s="35">
        <f t="shared" si="304"/>
        <v>0</v>
      </c>
      <c r="AA360" s="36">
        <f t="shared" si="339"/>
        <v>0</v>
      </c>
      <c r="AC360" s="31">
        <f t="shared" si="340"/>
        <v>0</v>
      </c>
      <c r="AD360" s="37"/>
      <c r="AE360" s="33">
        <f t="shared" si="319"/>
        <v>0</v>
      </c>
      <c r="AF360" s="34">
        <f t="shared" si="305"/>
        <v>0</v>
      </c>
      <c r="AG360" s="38">
        <f t="shared" si="320"/>
        <v>0</v>
      </c>
      <c r="AH360" s="36">
        <f t="shared" si="341"/>
        <v>0</v>
      </c>
      <c r="AJ360" s="29">
        <f t="shared" si="342"/>
        <v>56158</v>
      </c>
      <c r="AL360" s="39">
        <f t="shared" si="343"/>
        <v>350</v>
      </c>
      <c r="AM360" s="31">
        <f t="shared" si="344"/>
        <v>0</v>
      </c>
      <c r="AN360" s="32"/>
      <c r="AO360" s="33">
        <f t="shared" si="321"/>
        <v>0</v>
      </c>
      <c r="AP360" s="34">
        <f t="shared" si="306"/>
        <v>0</v>
      </c>
      <c r="AQ360" s="35">
        <f t="shared" si="307"/>
        <v>0</v>
      </c>
      <c r="AR360" s="36">
        <f t="shared" si="345"/>
        <v>0</v>
      </c>
      <c r="AT360" s="31">
        <f t="shared" si="346"/>
        <v>0</v>
      </c>
      <c r="AU360" s="37"/>
      <c r="AV360" s="33">
        <f t="shared" si="322"/>
        <v>0</v>
      </c>
      <c r="AW360" s="34">
        <f t="shared" si="308"/>
        <v>0</v>
      </c>
      <c r="AX360" s="38">
        <f t="shared" si="323"/>
        <v>0</v>
      </c>
      <c r="AY360" s="36">
        <f t="shared" si="347"/>
        <v>0</v>
      </c>
      <c r="BA360" s="29">
        <f t="shared" si="348"/>
        <v>56158</v>
      </c>
      <c r="BC360" s="39">
        <f t="shared" si="349"/>
        <v>350</v>
      </c>
      <c r="BD360" s="31">
        <f t="shared" si="350"/>
        <v>0</v>
      </c>
      <c r="BE360" s="32"/>
      <c r="BF360" s="33">
        <f t="shared" si="324"/>
        <v>0</v>
      </c>
      <c r="BG360" s="34">
        <f t="shared" si="309"/>
        <v>0</v>
      </c>
      <c r="BH360" s="35">
        <f t="shared" si="310"/>
        <v>0</v>
      </c>
      <c r="BI360" s="36">
        <f t="shared" si="351"/>
        <v>0</v>
      </c>
      <c r="BK360" s="31">
        <f t="shared" si="352"/>
        <v>0</v>
      </c>
      <c r="BL360" s="37"/>
      <c r="BM360" s="33">
        <f t="shared" si="325"/>
        <v>0</v>
      </c>
      <c r="BN360" s="34">
        <f t="shared" si="311"/>
        <v>0</v>
      </c>
      <c r="BO360" s="38">
        <f t="shared" si="326"/>
        <v>0</v>
      </c>
      <c r="BP360" s="36">
        <f t="shared" si="353"/>
        <v>0</v>
      </c>
      <c r="BR360" s="29">
        <f t="shared" si="354"/>
        <v>56158</v>
      </c>
      <c r="BT360" s="39">
        <f t="shared" si="355"/>
        <v>350</v>
      </c>
      <c r="BU360" s="31">
        <f t="shared" si="356"/>
        <v>0</v>
      </c>
      <c r="BV360" s="32"/>
      <c r="BW360" s="33">
        <f t="shared" si="327"/>
        <v>0</v>
      </c>
      <c r="BX360" s="34">
        <f t="shared" si="312"/>
        <v>0</v>
      </c>
      <c r="BY360" s="35">
        <f t="shared" si="313"/>
        <v>0</v>
      </c>
      <c r="BZ360" s="36">
        <f t="shared" si="357"/>
        <v>0</v>
      </c>
      <c r="CB360" s="31">
        <f t="shared" si="358"/>
        <v>0</v>
      </c>
      <c r="CC360" s="37"/>
      <c r="CD360" s="33">
        <f t="shared" si="328"/>
        <v>0</v>
      </c>
      <c r="CE360" s="34">
        <f t="shared" si="314"/>
        <v>0</v>
      </c>
      <c r="CF360" s="38">
        <f t="shared" si="329"/>
        <v>0</v>
      </c>
      <c r="CG360" s="36">
        <f t="shared" si="359"/>
        <v>0</v>
      </c>
    </row>
    <row r="361" spans="2:85" ht="18.75" customHeight="1" x14ac:dyDescent="0.4">
      <c r="B361" s="29">
        <f t="shared" si="330"/>
        <v>56189</v>
      </c>
      <c r="D361" s="39">
        <f t="shared" si="331"/>
        <v>351</v>
      </c>
      <c r="E361" s="31">
        <f t="shared" si="332"/>
        <v>5174670</v>
      </c>
      <c r="F361" s="32"/>
      <c r="G361" s="33">
        <f t="shared" si="315"/>
        <v>511320</v>
      </c>
      <c r="H361" s="34">
        <f t="shared" si="300"/>
        <v>14230</v>
      </c>
      <c r="I361" s="35">
        <f t="shared" si="301"/>
        <v>525550</v>
      </c>
      <c r="J361" s="36">
        <f t="shared" si="333"/>
        <v>69131400</v>
      </c>
      <c r="L361" s="31">
        <f t="shared" si="334"/>
        <v>3334500</v>
      </c>
      <c r="M361" s="37"/>
      <c r="N361" s="33">
        <f t="shared" si="316"/>
        <v>333330</v>
      </c>
      <c r="O361" s="34">
        <f t="shared" si="302"/>
        <v>9170</v>
      </c>
      <c r="P361" s="38">
        <f t="shared" si="317"/>
        <v>342500</v>
      </c>
      <c r="Q361" s="36">
        <f t="shared" si="335"/>
        <v>59524310</v>
      </c>
      <c r="S361" s="29">
        <f t="shared" si="336"/>
        <v>56189</v>
      </c>
      <c r="U361" s="39">
        <f t="shared" si="337"/>
        <v>351</v>
      </c>
      <c r="V361" s="31">
        <f t="shared" si="338"/>
        <v>0</v>
      </c>
      <c r="W361" s="32"/>
      <c r="X361" s="33">
        <f t="shared" si="318"/>
        <v>0</v>
      </c>
      <c r="Y361" s="34">
        <f t="shared" si="303"/>
        <v>0</v>
      </c>
      <c r="Z361" s="35">
        <f t="shared" si="304"/>
        <v>0</v>
      </c>
      <c r="AA361" s="36">
        <f t="shared" si="339"/>
        <v>0</v>
      </c>
      <c r="AC361" s="31">
        <f t="shared" si="340"/>
        <v>0</v>
      </c>
      <c r="AD361" s="37"/>
      <c r="AE361" s="33">
        <f t="shared" si="319"/>
        <v>0</v>
      </c>
      <c r="AF361" s="34">
        <f t="shared" si="305"/>
        <v>0</v>
      </c>
      <c r="AG361" s="38">
        <f t="shared" si="320"/>
        <v>0</v>
      </c>
      <c r="AH361" s="36">
        <f t="shared" si="341"/>
        <v>0</v>
      </c>
      <c r="AJ361" s="29">
        <f t="shared" si="342"/>
        <v>56189</v>
      </c>
      <c r="AL361" s="39">
        <f t="shared" si="343"/>
        <v>351</v>
      </c>
      <c r="AM361" s="31">
        <f t="shared" si="344"/>
        <v>0</v>
      </c>
      <c r="AN361" s="32"/>
      <c r="AO361" s="33">
        <f t="shared" si="321"/>
        <v>0</v>
      </c>
      <c r="AP361" s="34">
        <f t="shared" si="306"/>
        <v>0</v>
      </c>
      <c r="AQ361" s="35">
        <f t="shared" si="307"/>
        <v>0</v>
      </c>
      <c r="AR361" s="36">
        <f t="shared" si="345"/>
        <v>0</v>
      </c>
      <c r="AT361" s="31">
        <f t="shared" si="346"/>
        <v>0</v>
      </c>
      <c r="AU361" s="37"/>
      <c r="AV361" s="33">
        <f t="shared" si="322"/>
        <v>0</v>
      </c>
      <c r="AW361" s="34">
        <f t="shared" si="308"/>
        <v>0</v>
      </c>
      <c r="AX361" s="38">
        <f t="shared" si="323"/>
        <v>0</v>
      </c>
      <c r="AY361" s="36">
        <f t="shared" si="347"/>
        <v>0</v>
      </c>
      <c r="BA361" s="29">
        <f t="shared" si="348"/>
        <v>56189</v>
      </c>
      <c r="BC361" s="39">
        <f t="shared" si="349"/>
        <v>351</v>
      </c>
      <c r="BD361" s="31">
        <f t="shared" si="350"/>
        <v>0</v>
      </c>
      <c r="BE361" s="32"/>
      <c r="BF361" s="33">
        <f t="shared" si="324"/>
        <v>0</v>
      </c>
      <c r="BG361" s="34">
        <f t="shared" si="309"/>
        <v>0</v>
      </c>
      <c r="BH361" s="35">
        <f t="shared" si="310"/>
        <v>0</v>
      </c>
      <c r="BI361" s="36">
        <f t="shared" si="351"/>
        <v>0</v>
      </c>
      <c r="BK361" s="31">
        <f t="shared" si="352"/>
        <v>0</v>
      </c>
      <c r="BL361" s="37"/>
      <c r="BM361" s="33">
        <f t="shared" si="325"/>
        <v>0</v>
      </c>
      <c r="BN361" s="34">
        <f t="shared" si="311"/>
        <v>0</v>
      </c>
      <c r="BO361" s="38">
        <f t="shared" si="326"/>
        <v>0</v>
      </c>
      <c r="BP361" s="36">
        <f t="shared" si="353"/>
        <v>0</v>
      </c>
      <c r="BR361" s="29">
        <f t="shared" si="354"/>
        <v>56189</v>
      </c>
      <c r="BT361" s="39">
        <f t="shared" si="355"/>
        <v>351</v>
      </c>
      <c r="BU361" s="31">
        <f t="shared" si="356"/>
        <v>0</v>
      </c>
      <c r="BV361" s="32"/>
      <c r="BW361" s="33">
        <f t="shared" si="327"/>
        <v>0</v>
      </c>
      <c r="BX361" s="34">
        <f t="shared" si="312"/>
        <v>0</v>
      </c>
      <c r="BY361" s="35">
        <f t="shared" si="313"/>
        <v>0</v>
      </c>
      <c r="BZ361" s="36">
        <f t="shared" si="357"/>
        <v>0</v>
      </c>
      <c r="CB361" s="31">
        <f t="shared" si="358"/>
        <v>0</v>
      </c>
      <c r="CC361" s="37"/>
      <c r="CD361" s="33">
        <f t="shared" si="328"/>
        <v>0</v>
      </c>
      <c r="CE361" s="34">
        <f t="shared" si="314"/>
        <v>0</v>
      </c>
      <c r="CF361" s="38">
        <f t="shared" si="329"/>
        <v>0</v>
      </c>
      <c r="CG361" s="36">
        <f t="shared" si="359"/>
        <v>0</v>
      </c>
    </row>
    <row r="362" spans="2:85" ht="18.75" customHeight="1" x14ac:dyDescent="0.4">
      <c r="B362" s="29">
        <f t="shared" si="330"/>
        <v>56219</v>
      </c>
      <c r="D362" s="39">
        <f t="shared" si="331"/>
        <v>352</v>
      </c>
      <c r="E362" s="31">
        <f t="shared" si="332"/>
        <v>4663350</v>
      </c>
      <c r="F362" s="32"/>
      <c r="G362" s="33">
        <f t="shared" si="315"/>
        <v>512730</v>
      </c>
      <c r="H362" s="34">
        <f t="shared" si="300"/>
        <v>12820</v>
      </c>
      <c r="I362" s="35">
        <f t="shared" si="301"/>
        <v>525550</v>
      </c>
      <c r="J362" s="36">
        <f t="shared" si="333"/>
        <v>69144220</v>
      </c>
      <c r="L362" s="31">
        <f t="shared" si="334"/>
        <v>3001170</v>
      </c>
      <c r="M362" s="37"/>
      <c r="N362" s="33">
        <f t="shared" si="316"/>
        <v>333330</v>
      </c>
      <c r="O362" s="34">
        <f t="shared" si="302"/>
        <v>8250</v>
      </c>
      <c r="P362" s="38">
        <f t="shared" si="317"/>
        <v>341580</v>
      </c>
      <c r="Q362" s="36">
        <f t="shared" si="335"/>
        <v>59532560</v>
      </c>
      <c r="S362" s="29">
        <f t="shared" si="336"/>
        <v>56219</v>
      </c>
      <c r="U362" s="39">
        <f t="shared" si="337"/>
        <v>352</v>
      </c>
      <c r="V362" s="31">
        <f t="shared" si="338"/>
        <v>0</v>
      </c>
      <c r="W362" s="32"/>
      <c r="X362" s="33">
        <f t="shared" si="318"/>
        <v>0</v>
      </c>
      <c r="Y362" s="34">
        <f t="shared" si="303"/>
        <v>0</v>
      </c>
      <c r="Z362" s="35">
        <f t="shared" si="304"/>
        <v>0</v>
      </c>
      <c r="AA362" s="36">
        <f t="shared" si="339"/>
        <v>0</v>
      </c>
      <c r="AC362" s="31">
        <f t="shared" si="340"/>
        <v>0</v>
      </c>
      <c r="AD362" s="37"/>
      <c r="AE362" s="33">
        <f t="shared" si="319"/>
        <v>0</v>
      </c>
      <c r="AF362" s="34">
        <f t="shared" si="305"/>
        <v>0</v>
      </c>
      <c r="AG362" s="38">
        <f t="shared" si="320"/>
        <v>0</v>
      </c>
      <c r="AH362" s="36">
        <f t="shared" si="341"/>
        <v>0</v>
      </c>
      <c r="AJ362" s="29">
        <f t="shared" si="342"/>
        <v>56219</v>
      </c>
      <c r="AL362" s="39">
        <f t="shared" si="343"/>
        <v>352</v>
      </c>
      <c r="AM362" s="31">
        <f t="shared" si="344"/>
        <v>0</v>
      </c>
      <c r="AN362" s="32"/>
      <c r="AO362" s="33">
        <f t="shared" si="321"/>
        <v>0</v>
      </c>
      <c r="AP362" s="34">
        <f t="shared" si="306"/>
        <v>0</v>
      </c>
      <c r="AQ362" s="35">
        <f t="shared" si="307"/>
        <v>0</v>
      </c>
      <c r="AR362" s="36">
        <f t="shared" si="345"/>
        <v>0</v>
      </c>
      <c r="AT362" s="31">
        <f t="shared" si="346"/>
        <v>0</v>
      </c>
      <c r="AU362" s="37"/>
      <c r="AV362" s="33">
        <f t="shared" si="322"/>
        <v>0</v>
      </c>
      <c r="AW362" s="34">
        <f t="shared" si="308"/>
        <v>0</v>
      </c>
      <c r="AX362" s="38">
        <f t="shared" si="323"/>
        <v>0</v>
      </c>
      <c r="AY362" s="36">
        <f t="shared" si="347"/>
        <v>0</v>
      </c>
      <c r="BA362" s="29">
        <f t="shared" si="348"/>
        <v>56219</v>
      </c>
      <c r="BC362" s="39">
        <f t="shared" si="349"/>
        <v>352</v>
      </c>
      <c r="BD362" s="31">
        <f t="shared" si="350"/>
        <v>0</v>
      </c>
      <c r="BE362" s="32"/>
      <c r="BF362" s="33">
        <f t="shared" si="324"/>
        <v>0</v>
      </c>
      <c r="BG362" s="34">
        <f t="shared" si="309"/>
        <v>0</v>
      </c>
      <c r="BH362" s="35">
        <f t="shared" si="310"/>
        <v>0</v>
      </c>
      <c r="BI362" s="36">
        <f t="shared" si="351"/>
        <v>0</v>
      </c>
      <c r="BK362" s="31">
        <f t="shared" si="352"/>
        <v>0</v>
      </c>
      <c r="BL362" s="37"/>
      <c r="BM362" s="33">
        <f t="shared" si="325"/>
        <v>0</v>
      </c>
      <c r="BN362" s="34">
        <f t="shared" si="311"/>
        <v>0</v>
      </c>
      <c r="BO362" s="38">
        <f t="shared" si="326"/>
        <v>0</v>
      </c>
      <c r="BP362" s="36">
        <f t="shared" si="353"/>
        <v>0</v>
      </c>
      <c r="BR362" s="29">
        <f t="shared" si="354"/>
        <v>56219</v>
      </c>
      <c r="BT362" s="39">
        <f t="shared" si="355"/>
        <v>352</v>
      </c>
      <c r="BU362" s="31">
        <f t="shared" si="356"/>
        <v>0</v>
      </c>
      <c r="BV362" s="32"/>
      <c r="BW362" s="33">
        <f t="shared" si="327"/>
        <v>0</v>
      </c>
      <c r="BX362" s="34">
        <f t="shared" si="312"/>
        <v>0</v>
      </c>
      <c r="BY362" s="35">
        <f t="shared" si="313"/>
        <v>0</v>
      </c>
      <c r="BZ362" s="36">
        <f t="shared" si="357"/>
        <v>0</v>
      </c>
      <c r="CB362" s="31">
        <f t="shared" si="358"/>
        <v>0</v>
      </c>
      <c r="CC362" s="37"/>
      <c r="CD362" s="33">
        <f t="shared" si="328"/>
        <v>0</v>
      </c>
      <c r="CE362" s="34">
        <f t="shared" si="314"/>
        <v>0</v>
      </c>
      <c r="CF362" s="38">
        <f t="shared" si="329"/>
        <v>0</v>
      </c>
      <c r="CG362" s="36">
        <f t="shared" si="359"/>
        <v>0</v>
      </c>
    </row>
    <row r="363" spans="2:85" ht="18.75" customHeight="1" x14ac:dyDescent="0.4">
      <c r="B363" s="29">
        <f t="shared" si="330"/>
        <v>56250</v>
      </c>
      <c r="D363" s="39">
        <f t="shared" si="331"/>
        <v>353</v>
      </c>
      <c r="E363" s="31">
        <f t="shared" si="332"/>
        <v>4150620</v>
      </c>
      <c r="F363" s="32"/>
      <c r="G363" s="33">
        <f t="shared" si="315"/>
        <v>514140</v>
      </c>
      <c r="H363" s="34">
        <f t="shared" si="300"/>
        <v>11410</v>
      </c>
      <c r="I363" s="35">
        <f t="shared" si="301"/>
        <v>525550</v>
      </c>
      <c r="J363" s="36">
        <f t="shared" si="333"/>
        <v>69155630</v>
      </c>
      <c r="L363" s="31">
        <f t="shared" si="334"/>
        <v>2667840</v>
      </c>
      <c r="M363" s="37"/>
      <c r="N363" s="33">
        <f t="shared" si="316"/>
        <v>333330</v>
      </c>
      <c r="O363" s="34">
        <f t="shared" si="302"/>
        <v>7340</v>
      </c>
      <c r="P363" s="38">
        <f t="shared" si="317"/>
        <v>340670</v>
      </c>
      <c r="Q363" s="36">
        <f t="shared" si="335"/>
        <v>59539900</v>
      </c>
      <c r="S363" s="29">
        <f t="shared" si="336"/>
        <v>56250</v>
      </c>
      <c r="U363" s="39">
        <f t="shared" si="337"/>
        <v>353</v>
      </c>
      <c r="V363" s="31">
        <f t="shared" si="338"/>
        <v>0</v>
      </c>
      <c r="W363" s="32"/>
      <c r="X363" s="33">
        <f t="shared" si="318"/>
        <v>0</v>
      </c>
      <c r="Y363" s="34">
        <f t="shared" si="303"/>
        <v>0</v>
      </c>
      <c r="Z363" s="35">
        <f t="shared" si="304"/>
        <v>0</v>
      </c>
      <c r="AA363" s="36">
        <f t="shared" si="339"/>
        <v>0</v>
      </c>
      <c r="AC363" s="31">
        <f t="shared" si="340"/>
        <v>0</v>
      </c>
      <c r="AD363" s="37"/>
      <c r="AE363" s="33">
        <f t="shared" si="319"/>
        <v>0</v>
      </c>
      <c r="AF363" s="34">
        <f t="shared" si="305"/>
        <v>0</v>
      </c>
      <c r="AG363" s="38">
        <f t="shared" si="320"/>
        <v>0</v>
      </c>
      <c r="AH363" s="36">
        <f t="shared" si="341"/>
        <v>0</v>
      </c>
      <c r="AJ363" s="29">
        <f t="shared" si="342"/>
        <v>56250</v>
      </c>
      <c r="AL363" s="39">
        <f t="shared" si="343"/>
        <v>353</v>
      </c>
      <c r="AM363" s="31">
        <f t="shared" si="344"/>
        <v>0</v>
      </c>
      <c r="AN363" s="32"/>
      <c r="AO363" s="33">
        <f t="shared" si="321"/>
        <v>0</v>
      </c>
      <c r="AP363" s="34">
        <f t="shared" si="306"/>
        <v>0</v>
      </c>
      <c r="AQ363" s="35">
        <f t="shared" si="307"/>
        <v>0</v>
      </c>
      <c r="AR363" s="36">
        <f t="shared" si="345"/>
        <v>0</v>
      </c>
      <c r="AT363" s="31">
        <f t="shared" si="346"/>
        <v>0</v>
      </c>
      <c r="AU363" s="37"/>
      <c r="AV363" s="33">
        <f t="shared" si="322"/>
        <v>0</v>
      </c>
      <c r="AW363" s="34">
        <f t="shared" si="308"/>
        <v>0</v>
      </c>
      <c r="AX363" s="38">
        <f t="shared" si="323"/>
        <v>0</v>
      </c>
      <c r="AY363" s="36">
        <f t="shared" si="347"/>
        <v>0</v>
      </c>
      <c r="BA363" s="29">
        <f t="shared" si="348"/>
        <v>56250</v>
      </c>
      <c r="BC363" s="39">
        <f t="shared" si="349"/>
        <v>353</v>
      </c>
      <c r="BD363" s="31">
        <f t="shared" si="350"/>
        <v>0</v>
      </c>
      <c r="BE363" s="32"/>
      <c r="BF363" s="33">
        <f t="shared" si="324"/>
        <v>0</v>
      </c>
      <c r="BG363" s="34">
        <f t="shared" si="309"/>
        <v>0</v>
      </c>
      <c r="BH363" s="35">
        <f t="shared" si="310"/>
        <v>0</v>
      </c>
      <c r="BI363" s="36">
        <f t="shared" si="351"/>
        <v>0</v>
      </c>
      <c r="BK363" s="31">
        <f t="shared" si="352"/>
        <v>0</v>
      </c>
      <c r="BL363" s="37"/>
      <c r="BM363" s="33">
        <f t="shared" si="325"/>
        <v>0</v>
      </c>
      <c r="BN363" s="34">
        <f t="shared" si="311"/>
        <v>0</v>
      </c>
      <c r="BO363" s="38">
        <f t="shared" si="326"/>
        <v>0</v>
      </c>
      <c r="BP363" s="36">
        <f t="shared" si="353"/>
        <v>0</v>
      </c>
      <c r="BR363" s="29">
        <f t="shared" si="354"/>
        <v>56250</v>
      </c>
      <c r="BT363" s="39">
        <f t="shared" si="355"/>
        <v>353</v>
      </c>
      <c r="BU363" s="31">
        <f t="shared" si="356"/>
        <v>0</v>
      </c>
      <c r="BV363" s="32"/>
      <c r="BW363" s="33">
        <f t="shared" si="327"/>
        <v>0</v>
      </c>
      <c r="BX363" s="34">
        <f t="shared" si="312"/>
        <v>0</v>
      </c>
      <c r="BY363" s="35">
        <f t="shared" si="313"/>
        <v>0</v>
      </c>
      <c r="BZ363" s="36">
        <f t="shared" si="357"/>
        <v>0</v>
      </c>
      <c r="CB363" s="31">
        <f t="shared" si="358"/>
        <v>0</v>
      </c>
      <c r="CC363" s="37"/>
      <c r="CD363" s="33">
        <f t="shared" si="328"/>
        <v>0</v>
      </c>
      <c r="CE363" s="34">
        <f t="shared" si="314"/>
        <v>0</v>
      </c>
      <c r="CF363" s="38">
        <f t="shared" si="329"/>
        <v>0</v>
      </c>
      <c r="CG363" s="36">
        <f t="shared" si="359"/>
        <v>0</v>
      </c>
    </row>
    <row r="364" spans="2:85" ht="18.75" customHeight="1" x14ac:dyDescent="0.4">
      <c r="B364" s="29">
        <f t="shared" si="330"/>
        <v>56281</v>
      </c>
      <c r="D364" s="39">
        <f t="shared" si="331"/>
        <v>354</v>
      </c>
      <c r="E364" s="31">
        <f t="shared" si="332"/>
        <v>3636480</v>
      </c>
      <c r="F364" s="32"/>
      <c r="G364" s="33">
        <f t="shared" si="315"/>
        <v>515550</v>
      </c>
      <c r="H364" s="34">
        <f t="shared" si="300"/>
        <v>10000</v>
      </c>
      <c r="I364" s="35">
        <f t="shared" si="301"/>
        <v>525550</v>
      </c>
      <c r="J364" s="36">
        <f t="shared" si="333"/>
        <v>69165630</v>
      </c>
      <c r="L364" s="31">
        <f t="shared" si="334"/>
        <v>2334510</v>
      </c>
      <c r="M364" s="37"/>
      <c r="N364" s="33">
        <f t="shared" si="316"/>
        <v>333330</v>
      </c>
      <c r="O364" s="34">
        <f t="shared" si="302"/>
        <v>6420</v>
      </c>
      <c r="P364" s="38">
        <f t="shared" si="317"/>
        <v>339750</v>
      </c>
      <c r="Q364" s="36">
        <f t="shared" si="335"/>
        <v>59546320</v>
      </c>
      <c r="S364" s="29">
        <f t="shared" si="336"/>
        <v>56281</v>
      </c>
      <c r="U364" s="39">
        <f t="shared" si="337"/>
        <v>354</v>
      </c>
      <c r="V364" s="31">
        <f t="shared" si="338"/>
        <v>0</v>
      </c>
      <c r="W364" s="32"/>
      <c r="X364" s="33">
        <f t="shared" si="318"/>
        <v>0</v>
      </c>
      <c r="Y364" s="34">
        <f t="shared" si="303"/>
        <v>0</v>
      </c>
      <c r="Z364" s="35">
        <f t="shared" si="304"/>
        <v>0</v>
      </c>
      <c r="AA364" s="36">
        <f t="shared" si="339"/>
        <v>0</v>
      </c>
      <c r="AC364" s="31">
        <f t="shared" si="340"/>
        <v>0</v>
      </c>
      <c r="AD364" s="37"/>
      <c r="AE364" s="33">
        <f t="shared" si="319"/>
        <v>0</v>
      </c>
      <c r="AF364" s="34">
        <f t="shared" si="305"/>
        <v>0</v>
      </c>
      <c r="AG364" s="38">
        <f t="shared" si="320"/>
        <v>0</v>
      </c>
      <c r="AH364" s="36">
        <f t="shared" si="341"/>
        <v>0</v>
      </c>
      <c r="AJ364" s="29">
        <f t="shared" si="342"/>
        <v>56281</v>
      </c>
      <c r="AL364" s="39">
        <f t="shared" si="343"/>
        <v>354</v>
      </c>
      <c r="AM364" s="31">
        <f t="shared" si="344"/>
        <v>0</v>
      </c>
      <c r="AN364" s="32"/>
      <c r="AO364" s="33">
        <f t="shared" si="321"/>
        <v>0</v>
      </c>
      <c r="AP364" s="34">
        <f t="shared" si="306"/>
        <v>0</v>
      </c>
      <c r="AQ364" s="35">
        <f t="shared" si="307"/>
        <v>0</v>
      </c>
      <c r="AR364" s="36">
        <f t="shared" si="345"/>
        <v>0</v>
      </c>
      <c r="AT364" s="31">
        <f t="shared" si="346"/>
        <v>0</v>
      </c>
      <c r="AU364" s="37"/>
      <c r="AV364" s="33">
        <f t="shared" si="322"/>
        <v>0</v>
      </c>
      <c r="AW364" s="34">
        <f t="shared" si="308"/>
        <v>0</v>
      </c>
      <c r="AX364" s="38">
        <f t="shared" si="323"/>
        <v>0</v>
      </c>
      <c r="AY364" s="36">
        <f t="shared" si="347"/>
        <v>0</v>
      </c>
      <c r="BA364" s="29">
        <f t="shared" si="348"/>
        <v>56281</v>
      </c>
      <c r="BC364" s="39">
        <f t="shared" si="349"/>
        <v>354</v>
      </c>
      <c r="BD364" s="31">
        <f t="shared" si="350"/>
        <v>0</v>
      </c>
      <c r="BE364" s="32"/>
      <c r="BF364" s="33">
        <f t="shared" si="324"/>
        <v>0</v>
      </c>
      <c r="BG364" s="34">
        <f t="shared" si="309"/>
        <v>0</v>
      </c>
      <c r="BH364" s="35">
        <f t="shared" si="310"/>
        <v>0</v>
      </c>
      <c r="BI364" s="36">
        <f t="shared" si="351"/>
        <v>0</v>
      </c>
      <c r="BK364" s="31">
        <f t="shared" si="352"/>
        <v>0</v>
      </c>
      <c r="BL364" s="37"/>
      <c r="BM364" s="33">
        <f t="shared" si="325"/>
        <v>0</v>
      </c>
      <c r="BN364" s="34">
        <f t="shared" si="311"/>
        <v>0</v>
      </c>
      <c r="BO364" s="38">
        <f t="shared" si="326"/>
        <v>0</v>
      </c>
      <c r="BP364" s="36">
        <f t="shared" si="353"/>
        <v>0</v>
      </c>
      <c r="BR364" s="29">
        <f t="shared" si="354"/>
        <v>56281</v>
      </c>
      <c r="BT364" s="39">
        <f t="shared" si="355"/>
        <v>354</v>
      </c>
      <c r="BU364" s="31">
        <f t="shared" si="356"/>
        <v>0</v>
      </c>
      <c r="BV364" s="32"/>
      <c r="BW364" s="33">
        <f t="shared" si="327"/>
        <v>0</v>
      </c>
      <c r="BX364" s="34">
        <f t="shared" si="312"/>
        <v>0</v>
      </c>
      <c r="BY364" s="35">
        <f t="shared" si="313"/>
        <v>0</v>
      </c>
      <c r="BZ364" s="36">
        <f t="shared" si="357"/>
        <v>0</v>
      </c>
      <c r="CB364" s="31">
        <f t="shared" si="358"/>
        <v>0</v>
      </c>
      <c r="CC364" s="37"/>
      <c r="CD364" s="33">
        <f t="shared" si="328"/>
        <v>0</v>
      </c>
      <c r="CE364" s="34">
        <f t="shared" si="314"/>
        <v>0</v>
      </c>
      <c r="CF364" s="38">
        <f t="shared" si="329"/>
        <v>0</v>
      </c>
      <c r="CG364" s="36">
        <f t="shared" si="359"/>
        <v>0</v>
      </c>
    </row>
    <row r="365" spans="2:85" ht="18.75" customHeight="1" x14ac:dyDescent="0.4">
      <c r="B365" s="29">
        <f t="shared" si="330"/>
        <v>56309</v>
      </c>
      <c r="D365" s="39">
        <f t="shared" si="331"/>
        <v>355</v>
      </c>
      <c r="E365" s="31">
        <f t="shared" si="332"/>
        <v>3120930</v>
      </c>
      <c r="F365" s="32"/>
      <c r="G365" s="33">
        <f t="shared" si="315"/>
        <v>516970</v>
      </c>
      <c r="H365" s="34">
        <f t="shared" si="300"/>
        <v>8580</v>
      </c>
      <c r="I365" s="35">
        <f t="shared" si="301"/>
        <v>525550</v>
      </c>
      <c r="J365" s="36">
        <f t="shared" si="333"/>
        <v>69174210</v>
      </c>
      <c r="L365" s="31">
        <f t="shared" si="334"/>
        <v>2001180</v>
      </c>
      <c r="M365" s="37"/>
      <c r="N365" s="33">
        <f t="shared" si="316"/>
        <v>333330</v>
      </c>
      <c r="O365" s="34">
        <f t="shared" si="302"/>
        <v>5500</v>
      </c>
      <c r="P365" s="38">
        <f t="shared" si="317"/>
        <v>338830</v>
      </c>
      <c r="Q365" s="36">
        <f t="shared" si="335"/>
        <v>59551820</v>
      </c>
      <c r="S365" s="29">
        <f t="shared" si="336"/>
        <v>56309</v>
      </c>
      <c r="U365" s="39">
        <f t="shared" si="337"/>
        <v>355</v>
      </c>
      <c r="V365" s="31">
        <f t="shared" si="338"/>
        <v>0</v>
      </c>
      <c r="W365" s="32"/>
      <c r="X365" s="33">
        <f t="shared" si="318"/>
        <v>0</v>
      </c>
      <c r="Y365" s="34">
        <f t="shared" si="303"/>
        <v>0</v>
      </c>
      <c r="Z365" s="35">
        <f t="shared" si="304"/>
        <v>0</v>
      </c>
      <c r="AA365" s="36">
        <f t="shared" si="339"/>
        <v>0</v>
      </c>
      <c r="AC365" s="31">
        <f t="shared" si="340"/>
        <v>0</v>
      </c>
      <c r="AD365" s="37"/>
      <c r="AE365" s="33">
        <f t="shared" si="319"/>
        <v>0</v>
      </c>
      <c r="AF365" s="34">
        <f t="shared" si="305"/>
        <v>0</v>
      </c>
      <c r="AG365" s="38">
        <f t="shared" si="320"/>
        <v>0</v>
      </c>
      <c r="AH365" s="36">
        <f t="shared" si="341"/>
        <v>0</v>
      </c>
      <c r="AJ365" s="29">
        <f t="shared" si="342"/>
        <v>56309</v>
      </c>
      <c r="AL365" s="39">
        <f t="shared" si="343"/>
        <v>355</v>
      </c>
      <c r="AM365" s="31">
        <f t="shared" si="344"/>
        <v>0</v>
      </c>
      <c r="AN365" s="32"/>
      <c r="AO365" s="33">
        <f t="shared" si="321"/>
        <v>0</v>
      </c>
      <c r="AP365" s="34">
        <f t="shared" si="306"/>
        <v>0</v>
      </c>
      <c r="AQ365" s="35">
        <f t="shared" si="307"/>
        <v>0</v>
      </c>
      <c r="AR365" s="36">
        <f t="shared" si="345"/>
        <v>0</v>
      </c>
      <c r="AT365" s="31">
        <f t="shared" si="346"/>
        <v>0</v>
      </c>
      <c r="AU365" s="37"/>
      <c r="AV365" s="33">
        <f t="shared" si="322"/>
        <v>0</v>
      </c>
      <c r="AW365" s="34">
        <f t="shared" si="308"/>
        <v>0</v>
      </c>
      <c r="AX365" s="38">
        <f t="shared" si="323"/>
        <v>0</v>
      </c>
      <c r="AY365" s="36">
        <f t="shared" si="347"/>
        <v>0</v>
      </c>
      <c r="BA365" s="29">
        <f t="shared" si="348"/>
        <v>56309</v>
      </c>
      <c r="BC365" s="39">
        <f t="shared" si="349"/>
        <v>355</v>
      </c>
      <c r="BD365" s="31">
        <f t="shared" si="350"/>
        <v>0</v>
      </c>
      <c r="BE365" s="32"/>
      <c r="BF365" s="33">
        <f t="shared" si="324"/>
        <v>0</v>
      </c>
      <c r="BG365" s="34">
        <f t="shared" si="309"/>
        <v>0</v>
      </c>
      <c r="BH365" s="35">
        <f t="shared" si="310"/>
        <v>0</v>
      </c>
      <c r="BI365" s="36">
        <f t="shared" si="351"/>
        <v>0</v>
      </c>
      <c r="BK365" s="31">
        <f t="shared" si="352"/>
        <v>0</v>
      </c>
      <c r="BL365" s="37"/>
      <c r="BM365" s="33">
        <f t="shared" si="325"/>
        <v>0</v>
      </c>
      <c r="BN365" s="34">
        <f t="shared" si="311"/>
        <v>0</v>
      </c>
      <c r="BO365" s="38">
        <f t="shared" si="326"/>
        <v>0</v>
      </c>
      <c r="BP365" s="36">
        <f t="shared" si="353"/>
        <v>0</v>
      </c>
      <c r="BR365" s="29">
        <f t="shared" si="354"/>
        <v>56309</v>
      </c>
      <c r="BT365" s="39">
        <f t="shared" si="355"/>
        <v>355</v>
      </c>
      <c r="BU365" s="31">
        <f t="shared" si="356"/>
        <v>0</v>
      </c>
      <c r="BV365" s="32"/>
      <c r="BW365" s="33">
        <f t="shared" si="327"/>
        <v>0</v>
      </c>
      <c r="BX365" s="34">
        <f t="shared" si="312"/>
        <v>0</v>
      </c>
      <c r="BY365" s="35">
        <f t="shared" si="313"/>
        <v>0</v>
      </c>
      <c r="BZ365" s="36">
        <f t="shared" si="357"/>
        <v>0</v>
      </c>
      <c r="CB365" s="31">
        <f t="shared" si="358"/>
        <v>0</v>
      </c>
      <c r="CC365" s="37"/>
      <c r="CD365" s="33">
        <f t="shared" si="328"/>
        <v>0</v>
      </c>
      <c r="CE365" s="34">
        <f t="shared" si="314"/>
        <v>0</v>
      </c>
      <c r="CF365" s="38">
        <f t="shared" si="329"/>
        <v>0</v>
      </c>
      <c r="CG365" s="36">
        <f t="shared" si="359"/>
        <v>0</v>
      </c>
    </row>
    <row r="366" spans="2:85" ht="18.75" customHeight="1" x14ac:dyDescent="0.4">
      <c r="B366" s="29">
        <f t="shared" si="330"/>
        <v>56340</v>
      </c>
      <c r="D366" s="39">
        <f t="shared" si="331"/>
        <v>356</v>
      </c>
      <c r="E366" s="31">
        <f t="shared" si="332"/>
        <v>2603960</v>
      </c>
      <c r="F366" s="32"/>
      <c r="G366" s="33">
        <f t="shared" si="315"/>
        <v>518390</v>
      </c>
      <c r="H366" s="34">
        <f t="shared" si="300"/>
        <v>7160</v>
      </c>
      <c r="I366" s="35">
        <f t="shared" si="301"/>
        <v>525550</v>
      </c>
      <c r="J366" s="36">
        <f t="shared" si="333"/>
        <v>69181370</v>
      </c>
      <c r="L366" s="31">
        <f t="shared" si="334"/>
        <v>1667850</v>
      </c>
      <c r="M366" s="37"/>
      <c r="N366" s="33">
        <f t="shared" si="316"/>
        <v>333330</v>
      </c>
      <c r="O366" s="34">
        <f t="shared" si="302"/>
        <v>4590</v>
      </c>
      <c r="P366" s="38">
        <f t="shared" si="317"/>
        <v>337920</v>
      </c>
      <c r="Q366" s="36">
        <f t="shared" si="335"/>
        <v>59556410</v>
      </c>
      <c r="S366" s="29">
        <f t="shared" si="336"/>
        <v>56340</v>
      </c>
      <c r="U366" s="39">
        <f t="shared" si="337"/>
        <v>356</v>
      </c>
      <c r="V366" s="31">
        <f t="shared" si="338"/>
        <v>0</v>
      </c>
      <c r="W366" s="32"/>
      <c r="X366" s="33">
        <f t="shared" si="318"/>
        <v>0</v>
      </c>
      <c r="Y366" s="34">
        <f t="shared" si="303"/>
        <v>0</v>
      </c>
      <c r="Z366" s="35">
        <f t="shared" si="304"/>
        <v>0</v>
      </c>
      <c r="AA366" s="36">
        <f t="shared" si="339"/>
        <v>0</v>
      </c>
      <c r="AC366" s="31">
        <f t="shared" si="340"/>
        <v>0</v>
      </c>
      <c r="AD366" s="37"/>
      <c r="AE366" s="33">
        <f t="shared" si="319"/>
        <v>0</v>
      </c>
      <c r="AF366" s="34">
        <f t="shared" si="305"/>
        <v>0</v>
      </c>
      <c r="AG366" s="38">
        <f t="shared" si="320"/>
        <v>0</v>
      </c>
      <c r="AH366" s="36">
        <f t="shared" si="341"/>
        <v>0</v>
      </c>
      <c r="AJ366" s="29">
        <f t="shared" si="342"/>
        <v>56340</v>
      </c>
      <c r="AL366" s="39">
        <f t="shared" si="343"/>
        <v>356</v>
      </c>
      <c r="AM366" s="31">
        <f t="shared" si="344"/>
        <v>0</v>
      </c>
      <c r="AN366" s="32"/>
      <c r="AO366" s="33">
        <f t="shared" si="321"/>
        <v>0</v>
      </c>
      <c r="AP366" s="34">
        <f t="shared" si="306"/>
        <v>0</v>
      </c>
      <c r="AQ366" s="35">
        <f t="shared" si="307"/>
        <v>0</v>
      </c>
      <c r="AR366" s="36">
        <f t="shared" si="345"/>
        <v>0</v>
      </c>
      <c r="AT366" s="31">
        <f t="shared" si="346"/>
        <v>0</v>
      </c>
      <c r="AU366" s="37"/>
      <c r="AV366" s="33">
        <f t="shared" si="322"/>
        <v>0</v>
      </c>
      <c r="AW366" s="34">
        <f t="shared" si="308"/>
        <v>0</v>
      </c>
      <c r="AX366" s="38">
        <f t="shared" si="323"/>
        <v>0</v>
      </c>
      <c r="AY366" s="36">
        <f t="shared" si="347"/>
        <v>0</v>
      </c>
      <c r="BA366" s="29">
        <f t="shared" si="348"/>
        <v>56340</v>
      </c>
      <c r="BC366" s="39">
        <f t="shared" si="349"/>
        <v>356</v>
      </c>
      <c r="BD366" s="31">
        <f t="shared" si="350"/>
        <v>0</v>
      </c>
      <c r="BE366" s="32"/>
      <c r="BF366" s="33">
        <f t="shared" si="324"/>
        <v>0</v>
      </c>
      <c r="BG366" s="34">
        <f t="shared" si="309"/>
        <v>0</v>
      </c>
      <c r="BH366" s="35">
        <f t="shared" si="310"/>
        <v>0</v>
      </c>
      <c r="BI366" s="36">
        <f t="shared" si="351"/>
        <v>0</v>
      </c>
      <c r="BK366" s="31">
        <f t="shared" si="352"/>
        <v>0</v>
      </c>
      <c r="BL366" s="37"/>
      <c r="BM366" s="33">
        <f t="shared" si="325"/>
        <v>0</v>
      </c>
      <c r="BN366" s="34">
        <f t="shared" si="311"/>
        <v>0</v>
      </c>
      <c r="BO366" s="38">
        <f t="shared" si="326"/>
        <v>0</v>
      </c>
      <c r="BP366" s="36">
        <f t="shared" si="353"/>
        <v>0</v>
      </c>
      <c r="BR366" s="29">
        <f t="shared" si="354"/>
        <v>56340</v>
      </c>
      <c r="BT366" s="39">
        <f t="shared" si="355"/>
        <v>356</v>
      </c>
      <c r="BU366" s="31">
        <f t="shared" si="356"/>
        <v>0</v>
      </c>
      <c r="BV366" s="32"/>
      <c r="BW366" s="33">
        <f t="shared" si="327"/>
        <v>0</v>
      </c>
      <c r="BX366" s="34">
        <f t="shared" si="312"/>
        <v>0</v>
      </c>
      <c r="BY366" s="35">
        <f t="shared" si="313"/>
        <v>0</v>
      </c>
      <c r="BZ366" s="36">
        <f t="shared" si="357"/>
        <v>0</v>
      </c>
      <c r="CB366" s="31">
        <f t="shared" si="358"/>
        <v>0</v>
      </c>
      <c r="CC366" s="37"/>
      <c r="CD366" s="33">
        <f t="shared" si="328"/>
        <v>0</v>
      </c>
      <c r="CE366" s="34">
        <f t="shared" si="314"/>
        <v>0</v>
      </c>
      <c r="CF366" s="38">
        <f t="shared" si="329"/>
        <v>0</v>
      </c>
      <c r="CG366" s="36">
        <f t="shared" si="359"/>
        <v>0</v>
      </c>
    </row>
    <row r="367" spans="2:85" ht="18.75" customHeight="1" x14ac:dyDescent="0.4">
      <c r="B367" s="29">
        <f t="shared" si="330"/>
        <v>56370</v>
      </c>
      <c r="D367" s="39">
        <f t="shared" si="331"/>
        <v>357</v>
      </c>
      <c r="E367" s="31">
        <f t="shared" si="332"/>
        <v>2085570</v>
      </c>
      <c r="F367" s="32"/>
      <c r="G367" s="33">
        <f t="shared" si="315"/>
        <v>519810</v>
      </c>
      <c r="H367" s="34">
        <f t="shared" si="300"/>
        <v>5740</v>
      </c>
      <c r="I367" s="35">
        <f t="shared" si="301"/>
        <v>525550</v>
      </c>
      <c r="J367" s="36">
        <f t="shared" si="333"/>
        <v>69187110</v>
      </c>
      <c r="L367" s="31">
        <f t="shared" si="334"/>
        <v>1334520</v>
      </c>
      <c r="M367" s="37"/>
      <c r="N367" s="33">
        <f t="shared" si="316"/>
        <v>333330</v>
      </c>
      <c r="O367" s="34">
        <f t="shared" si="302"/>
        <v>3670</v>
      </c>
      <c r="P367" s="38">
        <f t="shared" si="317"/>
        <v>337000</v>
      </c>
      <c r="Q367" s="36">
        <f t="shared" si="335"/>
        <v>59560080</v>
      </c>
      <c r="S367" s="29">
        <f t="shared" si="336"/>
        <v>56370</v>
      </c>
      <c r="U367" s="39">
        <f t="shared" si="337"/>
        <v>357</v>
      </c>
      <c r="V367" s="31">
        <f t="shared" si="338"/>
        <v>0</v>
      </c>
      <c r="W367" s="32"/>
      <c r="X367" s="33">
        <f t="shared" si="318"/>
        <v>0</v>
      </c>
      <c r="Y367" s="34">
        <f t="shared" si="303"/>
        <v>0</v>
      </c>
      <c r="Z367" s="35">
        <f t="shared" si="304"/>
        <v>0</v>
      </c>
      <c r="AA367" s="36">
        <f t="shared" si="339"/>
        <v>0</v>
      </c>
      <c r="AC367" s="31">
        <f t="shared" si="340"/>
        <v>0</v>
      </c>
      <c r="AD367" s="37"/>
      <c r="AE367" s="33">
        <f t="shared" si="319"/>
        <v>0</v>
      </c>
      <c r="AF367" s="34">
        <f t="shared" si="305"/>
        <v>0</v>
      </c>
      <c r="AG367" s="38">
        <f t="shared" si="320"/>
        <v>0</v>
      </c>
      <c r="AH367" s="36">
        <f t="shared" si="341"/>
        <v>0</v>
      </c>
      <c r="AJ367" s="29">
        <f t="shared" si="342"/>
        <v>56370</v>
      </c>
      <c r="AL367" s="39">
        <f t="shared" si="343"/>
        <v>357</v>
      </c>
      <c r="AM367" s="31">
        <f t="shared" si="344"/>
        <v>0</v>
      </c>
      <c r="AN367" s="32"/>
      <c r="AO367" s="33">
        <f t="shared" si="321"/>
        <v>0</v>
      </c>
      <c r="AP367" s="34">
        <f t="shared" si="306"/>
        <v>0</v>
      </c>
      <c r="AQ367" s="35">
        <f t="shared" si="307"/>
        <v>0</v>
      </c>
      <c r="AR367" s="36">
        <f t="shared" si="345"/>
        <v>0</v>
      </c>
      <c r="AT367" s="31">
        <f t="shared" si="346"/>
        <v>0</v>
      </c>
      <c r="AU367" s="37"/>
      <c r="AV367" s="33">
        <f t="shared" si="322"/>
        <v>0</v>
      </c>
      <c r="AW367" s="34">
        <f t="shared" si="308"/>
        <v>0</v>
      </c>
      <c r="AX367" s="38">
        <f t="shared" si="323"/>
        <v>0</v>
      </c>
      <c r="AY367" s="36">
        <f t="shared" si="347"/>
        <v>0</v>
      </c>
      <c r="BA367" s="29">
        <f t="shared" si="348"/>
        <v>56370</v>
      </c>
      <c r="BC367" s="39">
        <f t="shared" si="349"/>
        <v>357</v>
      </c>
      <c r="BD367" s="31">
        <f t="shared" si="350"/>
        <v>0</v>
      </c>
      <c r="BE367" s="32"/>
      <c r="BF367" s="33">
        <f t="shared" si="324"/>
        <v>0</v>
      </c>
      <c r="BG367" s="34">
        <f t="shared" si="309"/>
        <v>0</v>
      </c>
      <c r="BH367" s="35">
        <f t="shared" si="310"/>
        <v>0</v>
      </c>
      <c r="BI367" s="36">
        <f t="shared" si="351"/>
        <v>0</v>
      </c>
      <c r="BK367" s="31">
        <f t="shared" si="352"/>
        <v>0</v>
      </c>
      <c r="BL367" s="37"/>
      <c r="BM367" s="33">
        <f t="shared" si="325"/>
        <v>0</v>
      </c>
      <c r="BN367" s="34">
        <f t="shared" si="311"/>
        <v>0</v>
      </c>
      <c r="BO367" s="38">
        <f t="shared" si="326"/>
        <v>0</v>
      </c>
      <c r="BP367" s="36">
        <f t="shared" si="353"/>
        <v>0</v>
      </c>
      <c r="BR367" s="29">
        <f t="shared" si="354"/>
        <v>56370</v>
      </c>
      <c r="BT367" s="39">
        <f t="shared" si="355"/>
        <v>357</v>
      </c>
      <c r="BU367" s="31">
        <f t="shared" si="356"/>
        <v>0</v>
      </c>
      <c r="BV367" s="32"/>
      <c r="BW367" s="33">
        <f t="shared" si="327"/>
        <v>0</v>
      </c>
      <c r="BX367" s="34">
        <f t="shared" si="312"/>
        <v>0</v>
      </c>
      <c r="BY367" s="35">
        <f t="shared" si="313"/>
        <v>0</v>
      </c>
      <c r="BZ367" s="36">
        <f t="shared" si="357"/>
        <v>0</v>
      </c>
      <c r="CB367" s="31">
        <f t="shared" si="358"/>
        <v>0</v>
      </c>
      <c r="CC367" s="37"/>
      <c r="CD367" s="33">
        <f t="shared" si="328"/>
        <v>0</v>
      </c>
      <c r="CE367" s="34">
        <f t="shared" si="314"/>
        <v>0</v>
      </c>
      <c r="CF367" s="38">
        <f t="shared" si="329"/>
        <v>0</v>
      </c>
      <c r="CG367" s="36">
        <f t="shared" si="359"/>
        <v>0</v>
      </c>
    </row>
    <row r="368" spans="2:85" ht="18.75" customHeight="1" x14ac:dyDescent="0.4">
      <c r="B368" s="29">
        <f t="shared" si="330"/>
        <v>56401</v>
      </c>
      <c r="D368" s="39">
        <f t="shared" si="331"/>
        <v>358</v>
      </c>
      <c r="E368" s="31">
        <f t="shared" si="332"/>
        <v>1565760</v>
      </c>
      <c r="F368" s="32"/>
      <c r="G368" s="33">
        <f t="shared" si="315"/>
        <v>521240</v>
      </c>
      <c r="H368" s="34">
        <f t="shared" si="300"/>
        <v>4310</v>
      </c>
      <c r="I368" s="35">
        <f t="shared" si="301"/>
        <v>525550</v>
      </c>
      <c r="J368" s="36">
        <f t="shared" si="333"/>
        <v>69191420</v>
      </c>
      <c r="L368" s="31">
        <f t="shared" si="334"/>
        <v>1001190</v>
      </c>
      <c r="M368" s="37"/>
      <c r="N368" s="33">
        <f t="shared" si="316"/>
        <v>333330</v>
      </c>
      <c r="O368" s="34">
        <f t="shared" si="302"/>
        <v>2750</v>
      </c>
      <c r="P368" s="38">
        <f t="shared" si="317"/>
        <v>336080</v>
      </c>
      <c r="Q368" s="36">
        <f t="shared" si="335"/>
        <v>59562830</v>
      </c>
      <c r="S368" s="29">
        <f t="shared" si="336"/>
        <v>56401</v>
      </c>
      <c r="U368" s="39">
        <f t="shared" si="337"/>
        <v>358</v>
      </c>
      <c r="V368" s="31">
        <f t="shared" si="338"/>
        <v>0</v>
      </c>
      <c r="W368" s="32"/>
      <c r="X368" s="33">
        <f t="shared" si="318"/>
        <v>0</v>
      </c>
      <c r="Y368" s="34">
        <f t="shared" si="303"/>
        <v>0</v>
      </c>
      <c r="Z368" s="35">
        <f t="shared" si="304"/>
        <v>0</v>
      </c>
      <c r="AA368" s="36">
        <f t="shared" si="339"/>
        <v>0</v>
      </c>
      <c r="AC368" s="31">
        <f t="shared" si="340"/>
        <v>0</v>
      </c>
      <c r="AD368" s="37"/>
      <c r="AE368" s="33">
        <f t="shared" si="319"/>
        <v>0</v>
      </c>
      <c r="AF368" s="34">
        <f t="shared" si="305"/>
        <v>0</v>
      </c>
      <c r="AG368" s="38">
        <f t="shared" si="320"/>
        <v>0</v>
      </c>
      <c r="AH368" s="36">
        <f t="shared" si="341"/>
        <v>0</v>
      </c>
      <c r="AJ368" s="29">
        <f t="shared" si="342"/>
        <v>56401</v>
      </c>
      <c r="AL368" s="39">
        <f t="shared" si="343"/>
        <v>358</v>
      </c>
      <c r="AM368" s="31">
        <f t="shared" si="344"/>
        <v>0</v>
      </c>
      <c r="AN368" s="32"/>
      <c r="AO368" s="33">
        <f t="shared" si="321"/>
        <v>0</v>
      </c>
      <c r="AP368" s="34">
        <f t="shared" si="306"/>
        <v>0</v>
      </c>
      <c r="AQ368" s="35">
        <f t="shared" si="307"/>
        <v>0</v>
      </c>
      <c r="AR368" s="36">
        <f t="shared" si="345"/>
        <v>0</v>
      </c>
      <c r="AT368" s="31">
        <f t="shared" si="346"/>
        <v>0</v>
      </c>
      <c r="AU368" s="37"/>
      <c r="AV368" s="33">
        <f t="shared" si="322"/>
        <v>0</v>
      </c>
      <c r="AW368" s="34">
        <f t="shared" si="308"/>
        <v>0</v>
      </c>
      <c r="AX368" s="38">
        <f t="shared" si="323"/>
        <v>0</v>
      </c>
      <c r="AY368" s="36">
        <f t="shared" si="347"/>
        <v>0</v>
      </c>
      <c r="BA368" s="29">
        <f t="shared" si="348"/>
        <v>56401</v>
      </c>
      <c r="BC368" s="39">
        <f t="shared" si="349"/>
        <v>358</v>
      </c>
      <c r="BD368" s="31">
        <f t="shared" si="350"/>
        <v>0</v>
      </c>
      <c r="BE368" s="32"/>
      <c r="BF368" s="33">
        <f t="shared" si="324"/>
        <v>0</v>
      </c>
      <c r="BG368" s="34">
        <f t="shared" si="309"/>
        <v>0</v>
      </c>
      <c r="BH368" s="35">
        <f t="shared" si="310"/>
        <v>0</v>
      </c>
      <c r="BI368" s="36">
        <f t="shared" si="351"/>
        <v>0</v>
      </c>
      <c r="BK368" s="31">
        <f t="shared" si="352"/>
        <v>0</v>
      </c>
      <c r="BL368" s="37"/>
      <c r="BM368" s="33">
        <f t="shared" si="325"/>
        <v>0</v>
      </c>
      <c r="BN368" s="34">
        <f t="shared" si="311"/>
        <v>0</v>
      </c>
      <c r="BO368" s="38">
        <f t="shared" si="326"/>
        <v>0</v>
      </c>
      <c r="BP368" s="36">
        <f t="shared" si="353"/>
        <v>0</v>
      </c>
      <c r="BR368" s="29">
        <f t="shared" si="354"/>
        <v>56401</v>
      </c>
      <c r="BT368" s="39">
        <f t="shared" si="355"/>
        <v>358</v>
      </c>
      <c r="BU368" s="31">
        <f t="shared" si="356"/>
        <v>0</v>
      </c>
      <c r="BV368" s="32"/>
      <c r="BW368" s="33">
        <f t="shared" si="327"/>
        <v>0</v>
      </c>
      <c r="BX368" s="34">
        <f t="shared" si="312"/>
        <v>0</v>
      </c>
      <c r="BY368" s="35">
        <f t="shared" si="313"/>
        <v>0</v>
      </c>
      <c r="BZ368" s="36">
        <f t="shared" si="357"/>
        <v>0</v>
      </c>
      <c r="CB368" s="31">
        <f t="shared" si="358"/>
        <v>0</v>
      </c>
      <c r="CC368" s="37"/>
      <c r="CD368" s="33">
        <f t="shared" si="328"/>
        <v>0</v>
      </c>
      <c r="CE368" s="34">
        <f t="shared" si="314"/>
        <v>0</v>
      </c>
      <c r="CF368" s="38">
        <f t="shared" si="329"/>
        <v>0</v>
      </c>
      <c r="CG368" s="36">
        <f t="shared" si="359"/>
        <v>0</v>
      </c>
    </row>
    <row r="369" spans="2:85" ht="18.75" customHeight="1" x14ac:dyDescent="0.4">
      <c r="B369" s="29">
        <f t="shared" si="330"/>
        <v>56431</v>
      </c>
      <c r="D369" s="39">
        <f t="shared" si="331"/>
        <v>359</v>
      </c>
      <c r="E369" s="31">
        <f t="shared" si="332"/>
        <v>1044520</v>
      </c>
      <c r="F369" s="32"/>
      <c r="G369" s="33">
        <f t="shared" si="315"/>
        <v>522680</v>
      </c>
      <c r="H369" s="34">
        <f t="shared" si="300"/>
        <v>2870</v>
      </c>
      <c r="I369" s="35">
        <f t="shared" si="301"/>
        <v>525550</v>
      </c>
      <c r="J369" s="36">
        <f t="shared" si="333"/>
        <v>69194290</v>
      </c>
      <c r="L369" s="31">
        <f t="shared" si="334"/>
        <v>667860</v>
      </c>
      <c r="M369" s="37"/>
      <c r="N369" s="33">
        <f t="shared" si="316"/>
        <v>333330</v>
      </c>
      <c r="O369" s="34">
        <f t="shared" si="302"/>
        <v>1840</v>
      </c>
      <c r="P369" s="38">
        <f t="shared" si="317"/>
        <v>335170</v>
      </c>
      <c r="Q369" s="36">
        <f t="shared" si="335"/>
        <v>59564670</v>
      </c>
      <c r="S369" s="29">
        <f t="shared" si="336"/>
        <v>56431</v>
      </c>
      <c r="U369" s="39">
        <f t="shared" si="337"/>
        <v>359</v>
      </c>
      <c r="V369" s="31">
        <f t="shared" si="338"/>
        <v>0</v>
      </c>
      <c r="W369" s="32"/>
      <c r="X369" s="33">
        <f t="shared" si="318"/>
        <v>0</v>
      </c>
      <c r="Y369" s="34">
        <f t="shared" si="303"/>
        <v>0</v>
      </c>
      <c r="Z369" s="35">
        <f t="shared" si="304"/>
        <v>0</v>
      </c>
      <c r="AA369" s="36">
        <f t="shared" si="339"/>
        <v>0</v>
      </c>
      <c r="AC369" s="31">
        <f t="shared" si="340"/>
        <v>0</v>
      </c>
      <c r="AD369" s="37"/>
      <c r="AE369" s="33">
        <f t="shared" si="319"/>
        <v>0</v>
      </c>
      <c r="AF369" s="34">
        <f t="shared" si="305"/>
        <v>0</v>
      </c>
      <c r="AG369" s="38">
        <f t="shared" si="320"/>
        <v>0</v>
      </c>
      <c r="AH369" s="36">
        <f t="shared" si="341"/>
        <v>0</v>
      </c>
      <c r="AJ369" s="29">
        <f t="shared" si="342"/>
        <v>56431</v>
      </c>
      <c r="AL369" s="39">
        <f t="shared" si="343"/>
        <v>359</v>
      </c>
      <c r="AM369" s="31">
        <f t="shared" si="344"/>
        <v>0</v>
      </c>
      <c r="AN369" s="32"/>
      <c r="AO369" s="33">
        <f t="shared" si="321"/>
        <v>0</v>
      </c>
      <c r="AP369" s="34">
        <f t="shared" si="306"/>
        <v>0</v>
      </c>
      <c r="AQ369" s="35">
        <f t="shared" si="307"/>
        <v>0</v>
      </c>
      <c r="AR369" s="36">
        <f t="shared" si="345"/>
        <v>0</v>
      </c>
      <c r="AT369" s="31">
        <f t="shared" si="346"/>
        <v>0</v>
      </c>
      <c r="AU369" s="37"/>
      <c r="AV369" s="33">
        <f t="shared" si="322"/>
        <v>0</v>
      </c>
      <c r="AW369" s="34">
        <f t="shared" si="308"/>
        <v>0</v>
      </c>
      <c r="AX369" s="38">
        <f t="shared" si="323"/>
        <v>0</v>
      </c>
      <c r="AY369" s="36">
        <f t="shared" si="347"/>
        <v>0</v>
      </c>
      <c r="BA369" s="29">
        <f t="shared" si="348"/>
        <v>56431</v>
      </c>
      <c r="BC369" s="39">
        <f t="shared" si="349"/>
        <v>359</v>
      </c>
      <c r="BD369" s="31">
        <f t="shared" si="350"/>
        <v>0</v>
      </c>
      <c r="BE369" s="32"/>
      <c r="BF369" s="33">
        <f t="shared" si="324"/>
        <v>0</v>
      </c>
      <c r="BG369" s="34">
        <f t="shared" si="309"/>
        <v>0</v>
      </c>
      <c r="BH369" s="35">
        <f t="shared" si="310"/>
        <v>0</v>
      </c>
      <c r="BI369" s="36">
        <f t="shared" si="351"/>
        <v>0</v>
      </c>
      <c r="BK369" s="31">
        <f t="shared" si="352"/>
        <v>0</v>
      </c>
      <c r="BL369" s="37"/>
      <c r="BM369" s="33">
        <f t="shared" si="325"/>
        <v>0</v>
      </c>
      <c r="BN369" s="34">
        <f t="shared" si="311"/>
        <v>0</v>
      </c>
      <c r="BO369" s="38">
        <f t="shared" si="326"/>
        <v>0</v>
      </c>
      <c r="BP369" s="36">
        <f t="shared" si="353"/>
        <v>0</v>
      </c>
      <c r="BR369" s="29">
        <f t="shared" si="354"/>
        <v>56431</v>
      </c>
      <c r="BT369" s="39">
        <f t="shared" si="355"/>
        <v>359</v>
      </c>
      <c r="BU369" s="31">
        <f t="shared" si="356"/>
        <v>0</v>
      </c>
      <c r="BV369" s="32"/>
      <c r="BW369" s="33">
        <f t="shared" si="327"/>
        <v>0</v>
      </c>
      <c r="BX369" s="34">
        <f t="shared" si="312"/>
        <v>0</v>
      </c>
      <c r="BY369" s="35">
        <f t="shared" si="313"/>
        <v>0</v>
      </c>
      <c r="BZ369" s="36">
        <f t="shared" si="357"/>
        <v>0</v>
      </c>
      <c r="CB369" s="31">
        <f t="shared" si="358"/>
        <v>0</v>
      </c>
      <c r="CC369" s="37"/>
      <c r="CD369" s="33">
        <f t="shared" si="328"/>
        <v>0</v>
      </c>
      <c r="CE369" s="34">
        <f t="shared" si="314"/>
        <v>0</v>
      </c>
      <c r="CF369" s="38">
        <f t="shared" si="329"/>
        <v>0</v>
      </c>
      <c r="CG369" s="36">
        <f t="shared" si="359"/>
        <v>0</v>
      </c>
    </row>
    <row r="370" spans="2:85" ht="18.75" customHeight="1" thickBot="1" x14ac:dyDescent="0.45">
      <c r="B370" s="40">
        <f t="shared" si="330"/>
        <v>56462</v>
      </c>
      <c r="D370" s="41">
        <f t="shared" si="331"/>
        <v>360</v>
      </c>
      <c r="E370" s="42">
        <f t="shared" si="332"/>
        <v>521840</v>
      </c>
      <c r="F370" s="43"/>
      <c r="G370" s="44">
        <f t="shared" si="315"/>
        <v>520400</v>
      </c>
      <c r="H370" s="45">
        <f t="shared" si="300"/>
        <v>1440</v>
      </c>
      <c r="I370" s="46">
        <f t="shared" si="301"/>
        <v>521840</v>
      </c>
      <c r="J370" s="47">
        <f t="shared" si="333"/>
        <v>69195730</v>
      </c>
      <c r="L370" s="42">
        <f t="shared" si="334"/>
        <v>334530</v>
      </c>
      <c r="M370" s="48"/>
      <c r="N370" s="44">
        <f t="shared" si="316"/>
        <v>333330</v>
      </c>
      <c r="O370" s="45">
        <f t="shared" si="302"/>
        <v>920</v>
      </c>
      <c r="P370" s="49">
        <f t="shared" si="317"/>
        <v>334250</v>
      </c>
      <c r="Q370" s="47">
        <f t="shared" si="335"/>
        <v>59565590</v>
      </c>
      <c r="S370" s="40">
        <f t="shared" si="336"/>
        <v>56462</v>
      </c>
      <c r="U370" s="41">
        <f t="shared" si="337"/>
        <v>360</v>
      </c>
      <c r="V370" s="42">
        <f t="shared" si="338"/>
        <v>0</v>
      </c>
      <c r="W370" s="43"/>
      <c r="X370" s="44">
        <f t="shared" si="318"/>
        <v>0</v>
      </c>
      <c r="Y370" s="45">
        <f t="shared" si="303"/>
        <v>0</v>
      </c>
      <c r="Z370" s="46">
        <f t="shared" si="304"/>
        <v>0</v>
      </c>
      <c r="AA370" s="47">
        <f t="shared" si="339"/>
        <v>0</v>
      </c>
      <c r="AC370" s="42">
        <f t="shared" si="340"/>
        <v>0</v>
      </c>
      <c r="AD370" s="48"/>
      <c r="AE370" s="44">
        <f t="shared" si="319"/>
        <v>0</v>
      </c>
      <c r="AF370" s="45">
        <f t="shared" si="305"/>
        <v>0</v>
      </c>
      <c r="AG370" s="49">
        <f t="shared" si="320"/>
        <v>0</v>
      </c>
      <c r="AH370" s="47">
        <f t="shared" si="341"/>
        <v>0</v>
      </c>
      <c r="AJ370" s="40">
        <f t="shared" si="342"/>
        <v>56462</v>
      </c>
      <c r="AL370" s="41">
        <f t="shared" si="343"/>
        <v>360</v>
      </c>
      <c r="AM370" s="42">
        <f t="shared" si="344"/>
        <v>0</v>
      </c>
      <c r="AN370" s="43"/>
      <c r="AO370" s="44">
        <f t="shared" si="321"/>
        <v>0</v>
      </c>
      <c r="AP370" s="45">
        <f t="shared" si="306"/>
        <v>0</v>
      </c>
      <c r="AQ370" s="46">
        <f t="shared" si="307"/>
        <v>0</v>
      </c>
      <c r="AR370" s="47">
        <f t="shared" si="345"/>
        <v>0</v>
      </c>
      <c r="AT370" s="42">
        <f t="shared" si="346"/>
        <v>0</v>
      </c>
      <c r="AU370" s="48"/>
      <c r="AV370" s="44">
        <f t="shared" si="322"/>
        <v>0</v>
      </c>
      <c r="AW370" s="45">
        <f t="shared" si="308"/>
        <v>0</v>
      </c>
      <c r="AX370" s="49">
        <f t="shared" si="323"/>
        <v>0</v>
      </c>
      <c r="AY370" s="47">
        <f t="shared" si="347"/>
        <v>0</v>
      </c>
      <c r="BA370" s="40">
        <f t="shared" si="348"/>
        <v>56462</v>
      </c>
      <c r="BC370" s="41">
        <f t="shared" si="349"/>
        <v>360</v>
      </c>
      <c r="BD370" s="42">
        <f t="shared" si="350"/>
        <v>0</v>
      </c>
      <c r="BE370" s="43"/>
      <c r="BF370" s="44">
        <f t="shared" si="324"/>
        <v>0</v>
      </c>
      <c r="BG370" s="45">
        <f t="shared" si="309"/>
        <v>0</v>
      </c>
      <c r="BH370" s="46">
        <f t="shared" si="310"/>
        <v>0</v>
      </c>
      <c r="BI370" s="47">
        <f t="shared" si="351"/>
        <v>0</v>
      </c>
      <c r="BK370" s="42">
        <f t="shared" si="352"/>
        <v>0</v>
      </c>
      <c r="BL370" s="48"/>
      <c r="BM370" s="44">
        <f t="shared" si="325"/>
        <v>0</v>
      </c>
      <c r="BN370" s="45">
        <f t="shared" si="311"/>
        <v>0</v>
      </c>
      <c r="BO370" s="49">
        <f t="shared" si="326"/>
        <v>0</v>
      </c>
      <c r="BP370" s="47">
        <f t="shared" si="353"/>
        <v>0</v>
      </c>
      <c r="BR370" s="40">
        <f t="shared" si="354"/>
        <v>56462</v>
      </c>
      <c r="BT370" s="41">
        <f t="shared" si="355"/>
        <v>360</v>
      </c>
      <c r="BU370" s="42">
        <f t="shared" si="356"/>
        <v>0</v>
      </c>
      <c r="BV370" s="43"/>
      <c r="BW370" s="44">
        <f t="shared" si="327"/>
        <v>0</v>
      </c>
      <c r="BX370" s="45">
        <f t="shared" si="312"/>
        <v>0</v>
      </c>
      <c r="BY370" s="46">
        <f t="shared" si="313"/>
        <v>0</v>
      </c>
      <c r="BZ370" s="47">
        <f t="shared" si="357"/>
        <v>0</v>
      </c>
      <c r="CB370" s="42">
        <f t="shared" si="358"/>
        <v>0</v>
      </c>
      <c r="CC370" s="48"/>
      <c r="CD370" s="44">
        <f t="shared" si="328"/>
        <v>0</v>
      </c>
      <c r="CE370" s="45">
        <f t="shared" si="314"/>
        <v>0</v>
      </c>
      <c r="CF370" s="49">
        <f t="shared" si="329"/>
        <v>0</v>
      </c>
      <c r="CG370" s="47">
        <f t="shared" si="359"/>
        <v>0</v>
      </c>
    </row>
  </sheetData>
  <mergeCells count="20">
    <mergeCell ref="C5:F5"/>
    <mergeCell ref="T5:W5"/>
    <mergeCell ref="AK5:AN5"/>
    <mergeCell ref="BB5:BE5"/>
    <mergeCell ref="BS5:BV5"/>
    <mergeCell ref="C4:G4"/>
    <mergeCell ref="T4:X4"/>
    <mergeCell ref="AK4:AO4"/>
    <mergeCell ref="BB4:BF4"/>
    <mergeCell ref="BS4:BW4"/>
    <mergeCell ref="C7:F7"/>
    <mergeCell ref="T7:W7"/>
    <mergeCell ref="AK7:AN7"/>
    <mergeCell ref="BB7:BE7"/>
    <mergeCell ref="BS7:BV7"/>
    <mergeCell ref="C6:F6"/>
    <mergeCell ref="T6:W6"/>
    <mergeCell ref="AK6:AN6"/>
    <mergeCell ref="BB6:BE6"/>
    <mergeCell ref="BS6:BV6"/>
  </mergeCells>
  <phoneticPr fontId="5" type="noConversion"/>
  <printOptions horizontalCentered="1" verticalCentered="1"/>
  <pageMargins left="0.23622047244094491" right="0.23622047244094491" top="0.19685039370078741" bottom="0.27559055118110237" header="0.15748031496062992" footer="0.15748031496062992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대출</vt:lpstr>
      <vt:lpstr>대출!Print_Area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이재문</dc:creator>
  <cp:lastModifiedBy>재문 이</cp:lastModifiedBy>
  <cp:lastPrinted>2025-04-04T02:57:27Z</cp:lastPrinted>
  <dcterms:created xsi:type="dcterms:W3CDTF">2017-11-14T11:45:24Z</dcterms:created>
  <dcterms:modified xsi:type="dcterms:W3CDTF">2025-05-10T13:14:52Z</dcterms:modified>
</cp:coreProperties>
</file>